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БСТ-11-02" sheetId="1" r:id="rId1"/>
    <sheet name="Посещение" sheetId="2" r:id="rId2"/>
    <sheet name="Тест" sheetId="3" r:id="rId3"/>
    <sheet name="Входное тестирование" sheetId="4" r:id="rId4"/>
  </sheets>
  <definedNames/>
  <calcPr fullCalcOnLoad="1"/>
</workbook>
</file>

<file path=xl/comments1.xml><?xml version="1.0" encoding="utf-8"?>
<comments xmlns="http://schemas.openxmlformats.org/spreadsheetml/2006/main">
  <authors>
    <author>Еникеев Фарид</author>
    <author>admin</author>
    <author>Еникеев Фарид Усманович</author>
    <author>Enikeev </author>
    <author>Enikeev</author>
    <author>enikeev</author>
  </authors>
  <commentList>
    <comment ref="D3" authorId="0">
      <text>
        <r>
          <rPr>
            <sz val="8"/>
            <rFont val="Tahoma"/>
            <family val="0"/>
          </rPr>
          <t xml:space="preserve">Дата внесения последних изменений в журнал 
</t>
        </r>
      </text>
    </comment>
    <comment ref="A4" authorId="0">
      <text>
        <r>
          <rPr>
            <sz val="8"/>
            <rFont val="Tahoma"/>
            <family val="2"/>
          </rPr>
          <t>№ по списку</t>
        </r>
      </text>
    </comment>
    <comment ref="B4" authorId="0">
      <text>
        <r>
          <rPr>
            <sz val="8"/>
            <rFont val="Tahoma"/>
            <family val="2"/>
          </rPr>
          <t>По данным из УМУ</t>
        </r>
      </text>
    </comment>
    <comment ref="D4" authorId="0">
      <text>
        <r>
          <rPr>
            <b/>
            <sz val="8"/>
            <rFont val="Tahoma"/>
            <family val="2"/>
          </rPr>
          <t xml:space="preserve">Контроль защиты ЛР </t>
        </r>
        <r>
          <rPr>
            <sz val="8"/>
            <rFont val="Tahoma"/>
            <family val="2"/>
          </rPr>
          <t xml:space="preserve">
Число в интервале от 1 до 29 означает,  каким по счету в группе защитил ЛР
Ярко-зеленый цвет - ЛР сдана
40 светло-коричневая - нужно сдать для зачета-автомата (попавшая на выходной)
40 розовая - долг по ЛР</t>
        </r>
      </text>
    </comment>
    <comment ref="Q4" authorId="0">
      <text>
        <r>
          <rPr>
            <sz val="8"/>
            <rFont val="Tahoma"/>
            <family val="2"/>
          </rPr>
          <t xml:space="preserve">Рейтинг: место в группе по сданным ЛР
Определяется по дате сдачи всех 13 ЛР </t>
        </r>
      </text>
    </comment>
    <comment ref="R4" authorId="0">
      <text>
        <r>
          <rPr>
            <sz val="8"/>
            <rFont val="Tahoma"/>
            <family val="2"/>
          </rPr>
          <t>Результаты промежуточной аттестации</t>
        </r>
        <r>
          <rPr>
            <sz val="8"/>
            <rFont val="Tahoma"/>
            <family val="0"/>
          </rPr>
          <t xml:space="preserve">
</t>
        </r>
      </text>
    </comment>
    <comment ref="T4" authorId="0">
      <text>
        <r>
          <rPr>
            <sz val="8"/>
            <rFont val="Tahoma"/>
            <family val="2"/>
          </rPr>
          <t xml:space="preserve">Количество дополнительных вопросов </t>
        </r>
      </text>
    </comment>
    <comment ref="U4" authorId="0">
      <text>
        <r>
          <rPr>
            <sz val="10"/>
            <rFont val="Tahoma"/>
            <family val="2"/>
          </rPr>
          <t>Домашнее задание</t>
        </r>
        <r>
          <rPr>
            <sz val="8"/>
            <rFont val="Tahoma"/>
            <family val="2"/>
          </rPr>
          <t xml:space="preserve">
</t>
        </r>
        <r>
          <rPr>
            <b/>
            <sz val="8"/>
            <rFont val="Tahoma"/>
            <family val="2"/>
          </rPr>
          <t xml:space="preserve">ВНИМАНИЕ: 
</t>
        </r>
        <r>
          <rPr>
            <sz val="8"/>
            <rFont val="Tahoma"/>
            <family val="2"/>
          </rPr>
          <t>Необходимо сдать 9 ЛР к дате проведения ЛР№9, чтобы выбрать тему ДЗ и сдать его ко дню проведения Теста по теории 
В группе БСТ-11-01  
ЛР№9 - 17.12.2011 (16 нед.) - сдать ЛР9 и выбрать тему ДЗ 
Тест - 24.12.2011 (17 нед.) - сдать Тест и сдать ДЗ</t>
        </r>
      </text>
    </comment>
    <comment ref="AB4" authorId="0">
      <text>
        <r>
          <rPr>
            <sz val="8"/>
            <rFont val="Tahoma"/>
            <family val="2"/>
          </rPr>
          <t>Результат выполнения КР№1</t>
        </r>
        <r>
          <rPr>
            <sz val="8"/>
            <rFont val="Tahoma"/>
            <family val="0"/>
          </rPr>
          <t xml:space="preserve">
</t>
        </r>
      </text>
    </comment>
    <comment ref="AC4" authorId="0">
      <text>
        <r>
          <rPr>
            <sz val="8"/>
            <rFont val="Tahoma"/>
            <family val="2"/>
          </rPr>
          <t>Результат выполнения КР№2</t>
        </r>
        <r>
          <rPr>
            <sz val="8"/>
            <rFont val="Tahoma"/>
            <family val="0"/>
          </rPr>
          <t xml:space="preserve">
</t>
        </r>
      </text>
    </comment>
    <comment ref="D5" authorId="0">
      <text>
        <r>
          <rPr>
            <sz val="8"/>
            <rFont val="Tahoma"/>
            <family val="2"/>
          </rPr>
          <t>Лабораторная работа №1 
Основные приемы работы с ОС Windows
(Windows XP)</t>
        </r>
      </text>
    </comment>
    <comment ref="E5" authorId="0">
      <text>
        <r>
          <rPr>
            <sz val="8"/>
            <rFont val="Tahoma"/>
            <family val="2"/>
          </rPr>
          <t>Лабораторная работа №2 
Основные приемы работы с ПК и ЛВС
(Windows XP)</t>
        </r>
      </text>
    </comment>
    <comment ref="F5" authorId="0">
      <text>
        <r>
          <rPr>
            <sz val="8"/>
            <rFont val="Tahoma"/>
            <family val="2"/>
          </rPr>
          <t>Лабораторная работа №3 
Создание и редактирование документов средствами MS Word
(MS Word)</t>
        </r>
      </text>
    </comment>
    <comment ref="H5" authorId="0">
      <text>
        <r>
          <rPr>
            <sz val="8"/>
            <rFont val="Tahoma"/>
            <family val="2"/>
          </rPr>
          <t>Лабораторная работа №4
Вставка таблиц, рисунков и математических формул
(MS Word)</t>
        </r>
      </text>
    </comment>
    <comment ref="I5" authorId="0">
      <text>
        <r>
          <rPr>
            <sz val="8"/>
            <rFont val="Tahoma"/>
            <family val="2"/>
          </rPr>
          <t xml:space="preserve">Лабораторная работа №5
Решение системы линейных уравнений средствами MS Excel 
</t>
        </r>
      </text>
    </comment>
    <comment ref="K5" authorId="0">
      <text>
        <r>
          <rPr>
            <sz val="8"/>
            <rFont val="Tahoma"/>
            <family val="2"/>
          </rPr>
          <t>Лабораторная работа №6 
Построение графиков функций 
(MS Excel)</t>
        </r>
      </text>
    </comment>
    <comment ref="M5" authorId="0">
      <text>
        <r>
          <rPr>
            <sz val="8"/>
            <rFont val="Tahoma"/>
            <family val="2"/>
          </rPr>
          <t>Лабораторная работа №7 
Решение трансцендентных уравнений (MS Excel)</t>
        </r>
      </text>
    </comment>
    <comment ref="N5" authorId="0">
      <text>
        <r>
          <rPr>
            <sz val="8"/>
            <rFont val="Tahoma"/>
            <family val="2"/>
          </rPr>
          <t>Лабораторная работа №8 
Создание презентации (MS PowerPoint)</t>
        </r>
      </text>
    </comment>
    <comment ref="O5" authorId="0">
      <text>
        <r>
          <rPr>
            <sz val="8"/>
            <rFont val="Tahoma"/>
            <family val="2"/>
          </rPr>
          <t>Лабораторная работа №9 
Создание Web-странички (HTML)</t>
        </r>
      </text>
    </comment>
    <comment ref="P5" authorId="0">
      <text>
        <r>
          <rPr>
            <sz val="8"/>
            <rFont val="Tahoma"/>
            <family val="2"/>
          </rPr>
          <t>Лабораторная работа №10
Отчет по информатике (HTML)</t>
        </r>
      </text>
    </comment>
    <comment ref="U5" authorId="0">
      <text>
        <r>
          <rPr>
            <sz val="8"/>
            <rFont val="Tahoma"/>
            <family val="0"/>
          </rPr>
          <t xml:space="preserve">Тема ДЗ
Выбор темы ДЗ ТОЛЬКО по согласованию с преподавателем ! (Если, конечно, нет желания обстоятельно побеседовать с преподавателем по всем разделам утвержденной Рабочей программы ) 
Пацифист - это студент,  сдавший 9 ЛР, но  не выбравший тему ДЗ </t>
        </r>
      </text>
    </comment>
    <comment ref="V5" authorId="0">
      <text>
        <r>
          <rPr>
            <sz val="8"/>
            <rFont val="Tahoma"/>
            <family val="0"/>
          </rPr>
          <t xml:space="preserve">Отметка о защите ДЗ
Число означает, каким по счету в группе сдал ДЗ </t>
        </r>
      </text>
    </comment>
    <comment ref="AB5" authorId="0">
      <text>
        <r>
          <rPr>
            <sz val="8"/>
            <rFont val="Tahoma"/>
            <family val="2"/>
          </rPr>
          <t xml:space="preserve">Январь 2012 
</t>
        </r>
        <r>
          <rPr>
            <b/>
            <sz val="8"/>
            <rFont val="Tahoma"/>
            <family val="2"/>
          </rPr>
          <t>Контрольная работа №1</t>
        </r>
        <r>
          <rPr>
            <sz val="8"/>
            <rFont val="Tahoma"/>
            <family val="2"/>
          </rPr>
          <t xml:space="preserve">
</t>
        </r>
      </text>
    </comment>
    <comment ref="AC5" authorId="0">
      <text>
        <r>
          <rPr>
            <sz val="8"/>
            <rFont val="Tahoma"/>
            <family val="2"/>
          </rPr>
          <t xml:space="preserve">Январь 2012
</t>
        </r>
        <r>
          <rPr>
            <b/>
            <sz val="8"/>
            <rFont val="Tahoma"/>
            <family val="2"/>
          </rPr>
          <t>Контрольная работа №2</t>
        </r>
        <r>
          <rPr>
            <sz val="8"/>
            <rFont val="Tahoma"/>
            <family val="2"/>
          </rPr>
          <t xml:space="preserve">
Безумству храбрых поем мы песню !</t>
        </r>
      </text>
    </comment>
    <comment ref="B37" authorId="0">
      <text>
        <r>
          <rPr>
            <sz val="8"/>
            <rFont val="Tahoma"/>
            <family val="2"/>
          </rPr>
          <t xml:space="preserve">Статистика позитивная </t>
        </r>
        <r>
          <rPr>
            <sz val="8"/>
            <rFont val="Tahoma"/>
            <family val="0"/>
          </rPr>
          <t xml:space="preserve">
</t>
        </r>
      </text>
    </comment>
    <comment ref="D37" authorId="0">
      <text>
        <r>
          <rPr>
            <sz val="8"/>
            <rFont val="Tahoma"/>
            <family val="2"/>
          </rPr>
          <t>Всего сдано ЛР1</t>
        </r>
      </text>
    </comment>
    <comment ref="E37" authorId="0">
      <text>
        <r>
          <rPr>
            <sz val="8"/>
            <rFont val="Tahoma"/>
            <family val="2"/>
          </rPr>
          <t>Всего сдано ЛР2</t>
        </r>
      </text>
    </comment>
    <comment ref="F37" authorId="0">
      <text>
        <r>
          <rPr>
            <sz val="8"/>
            <rFont val="Tahoma"/>
            <family val="2"/>
          </rPr>
          <t>Всего сдано ЛР3</t>
        </r>
      </text>
    </comment>
    <comment ref="H37" authorId="0">
      <text>
        <r>
          <rPr>
            <sz val="8"/>
            <rFont val="Tahoma"/>
            <family val="2"/>
          </rPr>
          <t>Всего сдано ЛР4</t>
        </r>
      </text>
    </comment>
    <comment ref="I37" authorId="0">
      <text>
        <r>
          <rPr>
            <sz val="8"/>
            <rFont val="Tahoma"/>
            <family val="2"/>
          </rPr>
          <t>Всего сдано ЛР5</t>
        </r>
      </text>
    </comment>
    <comment ref="K37" authorId="0">
      <text>
        <r>
          <rPr>
            <sz val="8"/>
            <rFont val="Tahoma"/>
            <family val="2"/>
          </rPr>
          <t>Всего сдано ЛР6</t>
        </r>
      </text>
    </comment>
    <comment ref="M37" authorId="0">
      <text>
        <r>
          <rPr>
            <sz val="8"/>
            <rFont val="Tahoma"/>
            <family val="2"/>
          </rPr>
          <t>Всего сдано ЛР7</t>
        </r>
      </text>
    </comment>
    <comment ref="N37" authorId="0">
      <text>
        <r>
          <rPr>
            <sz val="8"/>
            <rFont val="Tahoma"/>
            <family val="2"/>
          </rPr>
          <t>Всего сдано ЛР8</t>
        </r>
      </text>
    </comment>
    <comment ref="O37" authorId="0">
      <text>
        <r>
          <rPr>
            <sz val="8"/>
            <rFont val="Tahoma"/>
            <family val="2"/>
          </rPr>
          <t>Всего сдано ЛР9</t>
        </r>
      </text>
    </comment>
    <comment ref="P37" authorId="0">
      <text>
        <r>
          <rPr>
            <sz val="8"/>
            <rFont val="Tahoma"/>
            <family val="2"/>
          </rPr>
          <t>Всего сдано ЛР10</t>
        </r>
      </text>
    </comment>
    <comment ref="Q37" authorId="0">
      <text>
        <r>
          <rPr>
            <sz val="8"/>
            <rFont val="Tahoma"/>
            <family val="2"/>
          </rPr>
          <t>Количество студентов в группе, сдавших все 10 ЛР</t>
        </r>
      </text>
    </comment>
    <comment ref="U37" authorId="0">
      <text>
        <r>
          <rPr>
            <sz val="8"/>
            <rFont val="Tahoma"/>
            <family val="2"/>
          </rPr>
          <t>Выбрали тему ДЗ</t>
        </r>
      </text>
    </comment>
    <comment ref="Z37" authorId="0">
      <text>
        <r>
          <rPr>
            <sz val="8"/>
            <rFont val="Tahoma"/>
            <family val="2"/>
          </rPr>
          <t>Сдавали тест по информатике</t>
        </r>
      </text>
    </comment>
    <comment ref="AB37" authorId="0">
      <text>
        <r>
          <rPr>
            <sz val="8"/>
            <rFont val="Tahoma"/>
            <family val="2"/>
          </rPr>
          <t>Сдали КР№1</t>
        </r>
      </text>
    </comment>
    <comment ref="AC37" authorId="0">
      <text>
        <r>
          <rPr>
            <sz val="8"/>
            <rFont val="Tahoma"/>
            <family val="2"/>
          </rPr>
          <t>Сдали КР№2</t>
        </r>
      </text>
    </comment>
    <comment ref="B38" authorId="0">
      <text>
        <r>
          <rPr>
            <sz val="8"/>
            <rFont val="Tahoma"/>
            <family val="2"/>
          </rPr>
          <t xml:space="preserve">Статистика негативная </t>
        </r>
      </text>
    </comment>
    <comment ref="E38" authorId="0">
      <text>
        <r>
          <rPr>
            <sz val="8"/>
            <rFont val="Tahoma"/>
            <family val="2"/>
          </rPr>
          <t>НЕ сдали ЛР2</t>
        </r>
        <r>
          <rPr>
            <sz val="8"/>
            <rFont val="Tahoma"/>
            <family val="0"/>
          </rPr>
          <t xml:space="preserve">
</t>
        </r>
      </text>
    </comment>
    <comment ref="F38" authorId="0">
      <text>
        <r>
          <rPr>
            <sz val="8"/>
            <rFont val="Tahoma"/>
            <family val="0"/>
          </rPr>
          <t xml:space="preserve">НЕ сдали ЛР3
</t>
        </r>
      </text>
    </comment>
    <comment ref="H38" authorId="0">
      <text>
        <r>
          <rPr>
            <sz val="8"/>
            <rFont val="Tahoma"/>
            <family val="2"/>
          </rPr>
          <t>НЕ сдали ЛР4</t>
        </r>
      </text>
    </comment>
    <comment ref="I38" authorId="0">
      <text>
        <r>
          <rPr>
            <sz val="8"/>
            <rFont val="Tahoma"/>
            <family val="2"/>
          </rPr>
          <t>НЕ сдали ЛР5</t>
        </r>
      </text>
    </comment>
    <comment ref="K38" authorId="0">
      <text>
        <r>
          <rPr>
            <sz val="8"/>
            <rFont val="Tahoma"/>
            <family val="2"/>
          </rPr>
          <t>НЕ сдали ЛР6</t>
        </r>
      </text>
    </comment>
    <comment ref="M38" authorId="0">
      <text>
        <r>
          <rPr>
            <sz val="8"/>
            <rFont val="Tahoma"/>
            <family val="2"/>
          </rPr>
          <t>НЕ сдали ЛР7</t>
        </r>
      </text>
    </comment>
    <comment ref="N38" authorId="0">
      <text>
        <r>
          <rPr>
            <sz val="8"/>
            <rFont val="Tahoma"/>
            <family val="2"/>
          </rPr>
          <t>НЕ сдали ЛР8</t>
        </r>
      </text>
    </comment>
    <comment ref="O38" authorId="0">
      <text>
        <r>
          <rPr>
            <sz val="8"/>
            <rFont val="Tahoma"/>
            <family val="2"/>
          </rPr>
          <t>НЕ сдали ЛР9</t>
        </r>
      </text>
    </comment>
    <comment ref="P38" authorId="0">
      <text>
        <r>
          <rPr>
            <sz val="8"/>
            <rFont val="Tahoma"/>
            <family val="2"/>
          </rPr>
          <t>НЕ сдали ЛР10</t>
        </r>
      </text>
    </comment>
    <comment ref="U38" authorId="0">
      <text>
        <r>
          <rPr>
            <sz val="8"/>
            <rFont val="Tahoma"/>
            <family val="2"/>
          </rPr>
          <t>НЕ выбрали тему ДЗ 
(Всего пацифистов в группе)</t>
        </r>
      </text>
    </comment>
    <comment ref="Z38" authorId="0">
      <text>
        <r>
          <rPr>
            <sz val="8"/>
            <rFont val="Tahoma"/>
            <family val="2"/>
          </rPr>
          <t>НЕ сдавали тест
по информатике</t>
        </r>
      </text>
    </comment>
    <comment ref="AB38" authorId="0">
      <text>
        <r>
          <rPr>
            <sz val="8"/>
            <rFont val="Tahoma"/>
            <family val="2"/>
          </rPr>
          <t>Не сдали КР№1</t>
        </r>
      </text>
    </comment>
    <comment ref="AC38" authorId="0">
      <text>
        <r>
          <rPr>
            <sz val="8"/>
            <rFont val="Tahoma"/>
            <family val="2"/>
          </rPr>
          <t>Не сдали КР№2</t>
        </r>
      </text>
    </comment>
    <comment ref="B39" authorId="0">
      <text>
        <r>
          <rPr>
            <sz val="8"/>
            <rFont val="Tahoma"/>
            <family val="2"/>
          </rPr>
          <t>Блндно-голубой цвет - тема ДЗ свободна 
Оранжевый цвет - тема ДЗ выбрана
Зеленый цвет - ДЗ сдано</t>
        </r>
      </text>
    </comment>
    <comment ref="D39" authorId="0">
      <text>
        <r>
          <rPr>
            <sz val="8"/>
            <rFont val="Tahoma"/>
            <family val="2"/>
          </rPr>
          <t xml:space="preserve">Одну и ту же тему ДЗ могут выбрать не более двух студентов из одной и той же группы </t>
        </r>
      </text>
    </comment>
    <comment ref="Z39" authorId="0">
      <text>
        <r>
          <rPr>
            <sz val="8"/>
            <rFont val="Tahoma"/>
            <family val="2"/>
          </rPr>
          <t xml:space="preserve">Количество студентов в группе, выбравших тему домашнего задания </t>
        </r>
        <r>
          <rPr>
            <sz val="8"/>
            <rFont val="Tahoma"/>
            <family val="0"/>
          </rPr>
          <t xml:space="preserve">
</t>
        </r>
      </text>
    </comment>
    <comment ref="AA39" authorId="0">
      <text>
        <r>
          <rPr>
            <sz val="8"/>
            <rFont val="Tahoma"/>
            <family val="2"/>
          </rPr>
          <t>Тему ДЗ нужно обязательно согласовать с преподавателем и внести в журнал! Выполнение ДЗ по теме, не согласованной с преподавателем, автоматически приводит к появлению ДВ</t>
        </r>
        <r>
          <rPr>
            <sz val="8"/>
            <rFont val="Tahoma"/>
            <family val="0"/>
          </rPr>
          <t xml:space="preserve">
</t>
        </r>
      </text>
    </comment>
    <comment ref="D40" authorId="0">
      <text>
        <r>
          <rPr>
            <sz val="8"/>
            <rFont val="Tahoma"/>
            <family val="2"/>
          </rPr>
          <t xml:space="preserve">Одну и ту же тему ДЗ могут выбрать не более двух студентов из одной и той же группы </t>
        </r>
      </text>
    </comment>
    <comment ref="Z40" authorId="0">
      <text>
        <r>
          <rPr>
            <sz val="8"/>
            <rFont val="Tahoma"/>
            <family val="2"/>
          </rPr>
          <t>Количество студентов в группе, сдавших домашнее задание</t>
        </r>
        <r>
          <rPr>
            <b/>
            <sz val="8"/>
            <rFont val="Tahoma"/>
            <family val="0"/>
          </rPr>
          <t xml:space="preserve"> 
</t>
        </r>
      </text>
    </comment>
    <comment ref="AA40" authorId="0">
      <text>
        <r>
          <rPr>
            <sz val="8"/>
            <rFont val="Tahoma"/>
            <family val="2"/>
          </rPr>
          <t>Скопируйте ДЗ на свой логический диск  X:\ и сообщите об этом преподавателю. 
Если объем ДЗ большой, можно принеcти выполненное ДЗ на Flash-карте или CD/DVD</t>
        </r>
      </text>
    </comment>
    <comment ref="AD4" authorId="0">
      <text>
        <r>
          <rPr>
            <sz val="8"/>
            <rFont val="Tahoma"/>
            <family val="2"/>
          </rPr>
          <t>Оценка за работу в осеннем семестре</t>
        </r>
      </text>
    </comment>
    <comment ref="AE4" authorId="0">
      <text>
        <r>
          <rPr>
            <sz val="8"/>
            <rFont val="Tahoma"/>
            <family val="2"/>
          </rPr>
          <t xml:space="preserve">Итоговый контроль - зачет по информатике 
</t>
        </r>
      </text>
    </comment>
    <comment ref="R37" authorId="1">
      <text>
        <r>
          <rPr>
            <sz val="8"/>
            <rFont val="Tahoma"/>
            <family val="2"/>
          </rPr>
          <t xml:space="preserve">Количество студентов, аттестованных на первой аттестации </t>
        </r>
      </text>
    </comment>
    <comment ref="S37" authorId="1">
      <text>
        <r>
          <rPr>
            <sz val="8"/>
            <rFont val="Tahoma"/>
            <family val="2"/>
          </rPr>
          <t xml:space="preserve">Количество студентов, аттестованных на второй аттестации </t>
        </r>
      </text>
    </comment>
    <comment ref="S38" authorId="1">
      <text>
        <r>
          <rPr>
            <sz val="8"/>
            <rFont val="Tahoma"/>
            <family val="2"/>
          </rPr>
          <t xml:space="preserve">Количество студентов, НЕ аттестованных на второй аттестации </t>
        </r>
      </text>
    </comment>
    <comment ref="AD37" authorId="1">
      <text>
        <r>
          <rPr>
            <sz val="8"/>
            <rFont val="Tahoma"/>
            <family val="2"/>
          </rPr>
          <t>Количество студентов,  получивших зачет по информатике 
(группа бесхвостых)</t>
        </r>
      </text>
    </comment>
    <comment ref="AE37" authorId="1">
      <text>
        <r>
          <rPr>
            <sz val="8"/>
            <rFont val="Tahoma"/>
            <family val="2"/>
          </rPr>
          <t xml:space="preserve">Количество студентов,  получивших 
ЗАЧЕТ-АВТОМАТ
по информатике </t>
        </r>
      </text>
    </comment>
    <comment ref="AD38" authorId="1">
      <text>
        <r>
          <rPr>
            <sz val="8"/>
            <rFont val="Tahoma"/>
            <family val="2"/>
          </rPr>
          <t>Количество студентов,  НЕ получивших зачет по информатике 
(группа хвостатых)</t>
        </r>
      </text>
    </comment>
    <comment ref="T37" authorId="0">
      <text>
        <r>
          <rPr>
            <sz val="8"/>
            <rFont val="Tahoma"/>
            <family val="2"/>
          </rPr>
          <t xml:space="preserve">Количество обладателей ДВ </t>
        </r>
      </text>
    </comment>
    <comment ref="T38" authorId="0">
      <text>
        <r>
          <rPr>
            <sz val="8"/>
            <rFont val="Tahoma"/>
            <family val="2"/>
          </rPr>
          <t>Не имеют ДВ</t>
        </r>
      </text>
    </comment>
    <comment ref="AA37" authorId="0">
      <text>
        <r>
          <rPr>
            <sz val="8"/>
            <rFont val="Tahoma"/>
            <family val="2"/>
          </rPr>
          <t>Сдали тест по информатике</t>
        </r>
      </text>
    </comment>
    <comment ref="AA38" authorId="0">
      <text>
        <r>
          <rPr>
            <sz val="8"/>
            <rFont val="Tahoma"/>
            <family val="0"/>
          </rPr>
          <t>НЕ сдали тест по информатике</t>
        </r>
      </text>
    </comment>
    <comment ref="B41" authorId="0">
      <text>
        <r>
          <rPr>
            <sz val="8"/>
            <rFont val="Tahoma"/>
            <family val="2"/>
          </rPr>
          <t>Рейтинг группы</t>
        </r>
      </text>
    </comment>
    <comment ref="V37" authorId="0">
      <text>
        <r>
          <rPr>
            <sz val="8"/>
            <rFont val="Tahoma"/>
            <family val="2"/>
          </rPr>
          <t>Сдали ДЗ</t>
        </r>
      </text>
    </comment>
    <comment ref="V38" authorId="0">
      <text>
        <r>
          <rPr>
            <sz val="8"/>
            <rFont val="Tahoma"/>
            <family val="2"/>
          </rPr>
          <t>НЕ сдали ДЗ</t>
        </r>
      </text>
    </comment>
    <comment ref="AG5" authorId="1">
      <text>
        <r>
          <rPr>
            <sz val="8"/>
            <rFont val="Tahoma"/>
            <family val="0"/>
          </rPr>
          <t>Каким по счету проставил зачет в зачетку</t>
        </r>
      </text>
    </comment>
    <comment ref="AH5" authorId="1">
      <text>
        <r>
          <rPr>
            <sz val="8"/>
            <rFont val="Tahoma"/>
            <family val="0"/>
          </rPr>
          <t>Дата проставления зачета в зачетку</t>
        </r>
      </text>
    </comment>
    <comment ref="AG37" authorId="1">
      <text>
        <r>
          <rPr>
            <sz val="8"/>
            <rFont val="Tahoma"/>
            <family val="0"/>
          </rPr>
          <t>Проставили зачет в зачетку</t>
        </r>
      </text>
    </comment>
    <comment ref="AE38" authorId="1">
      <text>
        <r>
          <rPr>
            <sz val="8"/>
            <rFont val="Tahoma"/>
            <family val="2"/>
          </rPr>
          <t>Количество студентов,  НЕ получивших зачет по информатике 
(группа хвостатых)</t>
        </r>
      </text>
    </comment>
    <comment ref="AF4" authorId="2">
      <text>
        <r>
          <rPr>
            <sz val="10"/>
            <rFont val="Tahoma"/>
            <family val="2"/>
          </rPr>
          <t>Комментарии преподавателя</t>
        </r>
      </text>
    </comment>
    <comment ref="W4" authorId="2">
      <text>
        <r>
          <rPr>
            <sz val="10"/>
            <rFont val="Tahoma"/>
            <family val="0"/>
          </rPr>
          <t xml:space="preserve">Результаты входного тестирования 22.10.2011
</t>
        </r>
        <r>
          <rPr>
            <b/>
            <sz val="10"/>
            <rFont val="Tahoma"/>
            <family val="2"/>
          </rPr>
          <t xml:space="preserve">ВНИМАНИЕ: </t>
        </r>
        <r>
          <rPr>
            <sz val="10"/>
            <rFont val="Tahoma"/>
            <family val="0"/>
          </rPr>
          <t xml:space="preserve">
студенты, не сдавшие входной тест в первой попытки, выполняют дополнительно ЛР5_1  </t>
        </r>
      </text>
    </comment>
    <comment ref="W5" authorId="0">
      <text>
        <r>
          <rPr>
            <sz val="8"/>
            <rFont val="Tahoma"/>
            <family val="2"/>
          </rPr>
          <t>Результат выполнения входного теста</t>
        </r>
      </text>
    </comment>
    <comment ref="X5" authorId="0">
      <text>
        <r>
          <rPr>
            <sz val="8"/>
            <rFont val="Tahoma"/>
            <family val="2"/>
          </rPr>
          <t xml:space="preserve">Место в группе по результатам решения входного теста 
</t>
        </r>
      </text>
    </comment>
    <comment ref="AA5" authorId="0">
      <text>
        <r>
          <rPr>
            <sz val="8"/>
            <rFont val="Tahoma"/>
            <family val="2"/>
          </rPr>
          <t xml:space="preserve">Место в группе по результатам решения теста 
</t>
        </r>
      </text>
    </comment>
    <comment ref="Z5" authorId="0">
      <text>
        <r>
          <rPr>
            <sz val="8"/>
            <rFont val="Tahoma"/>
            <family val="2"/>
          </rPr>
          <t>Результат выполнения теста</t>
        </r>
      </text>
    </comment>
    <comment ref="W37" authorId="0">
      <text>
        <r>
          <rPr>
            <sz val="8"/>
            <rFont val="Tahoma"/>
            <family val="2"/>
          </rPr>
          <t>Сдавали входной тест по информатике</t>
        </r>
      </text>
    </comment>
    <comment ref="X37" authorId="0">
      <text>
        <r>
          <rPr>
            <sz val="8"/>
            <rFont val="Tahoma"/>
            <family val="2"/>
          </rPr>
          <t>Сдали входной тест по информатике</t>
        </r>
      </text>
    </comment>
    <comment ref="W38" authorId="0">
      <text>
        <r>
          <rPr>
            <sz val="8"/>
            <rFont val="Tahoma"/>
            <family val="2"/>
          </rPr>
          <t>НЕ сдавали входной тест
по информатике</t>
        </r>
      </text>
    </comment>
    <comment ref="X38" authorId="0">
      <text>
        <r>
          <rPr>
            <sz val="8"/>
            <rFont val="Tahoma"/>
            <family val="0"/>
          </rPr>
          <t>НЕ сдали входной тест по информатике</t>
        </r>
      </text>
    </comment>
    <comment ref="AG38" authorId="0">
      <text>
        <r>
          <rPr>
            <sz val="8"/>
            <rFont val="Tahoma"/>
            <family val="2"/>
          </rPr>
          <t>НЕ выбрали тему ДЗ 
(Всего пацифистов в группе)</t>
        </r>
      </text>
    </comment>
    <comment ref="R5" authorId="0">
      <text>
        <r>
          <rPr>
            <sz val="8"/>
            <rFont val="Tahoma"/>
            <family val="0"/>
          </rPr>
          <t xml:space="preserve">Первая аттестация - на 9 неделе
22.10.2011
Критерии первой аттестации 
для групп БСТ-11-02 и БСТ-11-03 
Посещение ЛЗ1 1 балл 
Инструктаж по ТБ 1 балл 
Входной тест 1 балл  за 3,4
Входной тест 2 балла  за "Отлично"
ЛР1 1 балл 
Максимум 5 баллов 
Минимум 0 баллов
31.10.2011
Аттестация проставлена в журнал в деканате ФТТ </t>
        </r>
      </text>
    </comment>
    <comment ref="S5" authorId="0">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R38" authorId="0">
      <text>
        <r>
          <rPr>
            <sz val="8"/>
            <rFont val="Tahoma"/>
            <family val="2"/>
          </rPr>
          <t xml:space="preserve">Количество студентов, НЕ аттестованных на первой аттестации </t>
        </r>
      </text>
    </comment>
    <comment ref="G5" authorId="3">
      <text>
        <r>
          <rPr>
            <sz val="8"/>
            <rFont val="Tahoma"/>
            <family val="0"/>
          </rPr>
          <t>Лабораторная работа №3_1. 
Работа с редактором формул MS Equation 3.0
Студенты, вовремя прошедшие инструктах по технике безопасности, освобождаются от выполнения ЛР3_1</t>
        </r>
      </text>
    </comment>
    <comment ref="J5" authorId="3">
      <text>
        <r>
          <rPr>
            <sz val="8"/>
            <rFont val="Tahoma"/>
            <family val="0"/>
          </rPr>
          <t>Лабораторная работа №5_1. 
Создание простой электронной таблицы
Студенты, сдавшие с первой попытки входной тест, освобождаются от выполнения ЛР5_1</t>
        </r>
      </text>
    </comment>
    <comment ref="L5" authorId="3">
      <text>
        <r>
          <rPr>
            <sz val="8"/>
            <rFont val="Tahoma"/>
            <family val="0"/>
          </rPr>
          <t xml:space="preserve">Лабораторная работа №6_1. 
Проведение вычислений в среде MS Excel
Студенты, не получившие допуск к тесту ко дню проведения ЛР8, выполняют дополнительно ЛР6_1. </t>
        </r>
      </text>
    </comment>
    <comment ref="G37" authorId="3">
      <text>
        <r>
          <rPr>
            <sz val="8"/>
            <rFont val="Tahoma"/>
            <family val="0"/>
          </rPr>
          <t>Всего в группе сдали ЛР3_1</t>
        </r>
      </text>
    </comment>
    <comment ref="J37" authorId="3">
      <text>
        <r>
          <rPr>
            <sz val="8"/>
            <rFont val="Tahoma"/>
            <family val="0"/>
          </rPr>
          <t>Всего в группе сдали ЛР5_1</t>
        </r>
      </text>
    </comment>
    <comment ref="L37" authorId="3">
      <text>
        <r>
          <rPr>
            <sz val="8"/>
            <rFont val="Tahoma"/>
            <family val="0"/>
          </rPr>
          <t>Всего в группе сдали ЛР6_1</t>
        </r>
      </text>
    </comment>
    <comment ref="J38" authorId="3">
      <text>
        <r>
          <rPr>
            <sz val="8"/>
            <rFont val="Tahoma"/>
            <family val="0"/>
          </rPr>
          <t>НЕ СДАЛИ ЛР 5_1</t>
        </r>
      </text>
    </comment>
    <comment ref="G38" authorId="3">
      <text>
        <r>
          <rPr>
            <sz val="8"/>
            <rFont val="Tahoma"/>
            <family val="0"/>
          </rPr>
          <t>НЕ СДАЛИ ЛР 3_1</t>
        </r>
      </text>
    </comment>
    <comment ref="L38" authorId="3">
      <text>
        <r>
          <rPr>
            <sz val="8"/>
            <rFont val="Tahoma"/>
            <family val="2"/>
          </rPr>
          <t>НЕ СДАЛИ ЛР 6_1</t>
        </r>
      </text>
    </comment>
    <comment ref="Y5" authorId="4">
      <text>
        <r>
          <rPr>
            <sz val="10"/>
            <rFont val="Tahoma"/>
            <family val="0"/>
          </rPr>
          <t>Допуск к тесту
Проходной балл 50
Нужно набрать 50 из 60 возможных</t>
        </r>
      </text>
    </comment>
    <comment ref="C4" authorId="4">
      <text>
        <r>
          <rPr>
            <sz val="10"/>
            <rFont val="Tahoma"/>
            <family val="0"/>
          </rPr>
          <t xml:space="preserve">22.10.2011
Отметка о прохождении инструктажа по технике безопасности 
</t>
        </r>
        <r>
          <rPr>
            <b/>
            <sz val="10"/>
            <rFont val="Tahoma"/>
            <family val="2"/>
          </rPr>
          <t xml:space="preserve">ВНИМАНИЕ: </t>
        </r>
        <r>
          <rPr>
            <sz val="10"/>
            <rFont val="Tahoma"/>
            <family val="0"/>
          </rPr>
          <t xml:space="preserve">студенты, не прошедшие инструктаж по ТБ на первом лабораторном занятии, выполняют дополнительно ЛР№_1. </t>
        </r>
      </text>
    </comment>
    <comment ref="Q38" authorId="0">
      <text>
        <r>
          <rPr>
            <sz val="8"/>
            <rFont val="Tahoma"/>
            <family val="2"/>
          </rPr>
          <t>НЕ сдали ЛР9</t>
        </r>
      </text>
    </comment>
    <comment ref="D38" authorId="0">
      <text>
        <r>
          <rPr>
            <sz val="8"/>
            <rFont val="Tahoma"/>
            <family val="2"/>
          </rPr>
          <t>НЕ сдали ЛР2</t>
        </r>
        <r>
          <rPr>
            <sz val="8"/>
            <rFont val="Tahoma"/>
            <family val="0"/>
          </rPr>
          <t xml:space="preserve">
</t>
        </r>
      </text>
    </comment>
    <comment ref="B12" authorId="5">
      <text>
        <r>
          <rPr>
            <sz val="8"/>
            <rFont val="Tahoma"/>
            <family val="0"/>
          </rPr>
          <t xml:space="preserve">12.11.2011
Прошла инструктаж по ТБ 
22.10.2011
Не прошла инструктаж по ТБ 
29.10.2011
Пары были в ауд. 1-432, 435 
Поэтому инструктаж пока не пройден </t>
        </r>
      </text>
    </comment>
    <comment ref="G9" authorId="5">
      <text>
        <r>
          <rPr>
            <sz val="8"/>
            <rFont val="Tahoma"/>
            <family val="0"/>
          </rPr>
          <t xml:space="preserve">17.12.2011 Ауд. 1-334 Суббота 1 пара
Плановое занятие  по ЛР9 в БСТ-11-02
Долг ликвидирован
29.10.2011
Долг по ЛР3_1
Автомат по ЛР3_1 отменяется в связи с кровавой защитой отчета по ЛР2. 
Придется выполнить эту ЛР, чтобы научиться вводить формулы 
22.10.2011
Автомат по ЛР3_1 
(Инструктаж по ТБ)
</t>
        </r>
      </text>
    </comment>
    <comment ref="G12" authorId="5">
      <text>
        <r>
          <rPr>
            <sz val="8"/>
            <rFont val="Tahoma"/>
            <family val="0"/>
          </rPr>
          <t>12.11.2011
Прошла инструктаж по ТБ
22.10.2011
Долг по ЛР3_1
29.10.2011
Нужно расписаться  в журнале ТБ</t>
        </r>
      </text>
    </comment>
    <comment ref="J9" authorId="5">
      <text>
        <r>
          <rPr>
            <sz val="8"/>
            <rFont val="Tahoma"/>
            <family val="0"/>
          </rPr>
          <t>12.11.2011
Элина приняла решение: истратить свой бонус на ЛР5_1. 
Что ж, автомат по ЛР5_1. Но бонуса больше нет. 
10.11.2011
Честное комсомольское! Элина сама добровольно ее выбрала! 
Потому что не хотела отвечать на вопросы по ЛР3.. 
22.10.2011
Автомат по ЛР5_1 
(Сдан входной тест)</t>
        </r>
      </text>
    </comment>
    <comment ref="G6" authorId="5">
      <text>
        <r>
          <rPr>
            <sz val="8"/>
            <rFont val="Tahoma"/>
            <family val="0"/>
          </rPr>
          <t>22.10.2011
Автомат по ЛР3_1 
(Инструктаж по ТБ)</t>
        </r>
      </text>
    </comment>
    <comment ref="J6" authorId="5">
      <text>
        <r>
          <rPr>
            <sz val="8"/>
            <rFont val="Tahoma"/>
            <family val="0"/>
          </rPr>
          <t>22.10.2011
Автомат по ЛР5_1 
(Сдан входной тест)</t>
        </r>
      </text>
    </comment>
    <comment ref="G7" authorId="5">
      <text>
        <r>
          <rPr>
            <sz val="8"/>
            <rFont val="Tahoma"/>
            <family val="0"/>
          </rPr>
          <t>22.10.2011
Автомат по ЛР3_1 
(Инструктаж по ТБ)</t>
        </r>
      </text>
    </comment>
    <comment ref="J7" authorId="5">
      <text>
        <r>
          <rPr>
            <sz val="8"/>
            <rFont val="Tahoma"/>
            <family val="0"/>
          </rPr>
          <t>22.10.2011
Автомат по ЛР5_1 
(Сдан входной тест)</t>
        </r>
      </text>
    </comment>
    <comment ref="G8" authorId="5">
      <text>
        <r>
          <rPr>
            <sz val="8"/>
            <rFont val="Tahoma"/>
            <family val="0"/>
          </rPr>
          <t>22.10.2011
Автомат по ЛР3_1 
(Инструктаж по ТБ)</t>
        </r>
      </text>
    </comment>
    <comment ref="J8" authorId="5">
      <text>
        <r>
          <rPr>
            <sz val="8"/>
            <rFont val="Tahoma"/>
            <family val="0"/>
          </rPr>
          <t>22.10.2011
Автомат по ЛР5_1 
(Сдан входной тест)</t>
        </r>
      </text>
    </comment>
    <comment ref="G10" authorId="5">
      <text>
        <r>
          <rPr>
            <sz val="8"/>
            <rFont val="Tahoma"/>
            <family val="0"/>
          </rPr>
          <t>22.10.2011
Автомат по ЛР3_1 
(Инструктаж по ТБ)</t>
        </r>
      </text>
    </comment>
    <comment ref="J10" authorId="5">
      <text>
        <r>
          <rPr>
            <sz val="8"/>
            <rFont val="Tahoma"/>
            <family val="0"/>
          </rPr>
          <t>22.10.2011
Автомат по ЛР5_1 
(Сдан входной тест)</t>
        </r>
      </text>
    </comment>
    <comment ref="G11" authorId="5">
      <text>
        <r>
          <rPr>
            <sz val="8"/>
            <rFont val="Tahoma"/>
            <family val="0"/>
          </rPr>
          <t>22.10.2011
Автомат по ЛР3_1 
(Инструктаж по ТБ)</t>
        </r>
      </text>
    </comment>
    <comment ref="J11" authorId="5">
      <text>
        <r>
          <rPr>
            <sz val="8"/>
            <rFont val="Tahoma"/>
            <family val="0"/>
          </rPr>
          <t>22.10.2011
Автомат по ЛР5_1 
(Сдан входной тест)</t>
        </r>
      </text>
    </comment>
    <comment ref="G13" authorId="5">
      <text>
        <r>
          <rPr>
            <sz val="8"/>
            <rFont val="Tahoma"/>
            <family val="0"/>
          </rPr>
          <t>22.10.2011
Автомат по ЛР3_1 
(Инструктаж по ТБ)</t>
        </r>
      </text>
    </comment>
    <comment ref="J13" authorId="5">
      <text>
        <r>
          <rPr>
            <sz val="8"/>
            <rFont val="Tahoma"/>
            <family val="0"/>
          </rPr>
          <t>22.10.2011
Автомат по ЛР5_1 
(Сдан входной тест)</t>
        </r>
      </text>
    </comment>
    <comment ref="G14" authorId="5">
      <text>
        <r>
          <rPr>
            <sz val="8"/>
            <rFont val="Tahoma"/>
            <family val="0"/>
          </rPr>
          <t>22.10.2011
Автомат по ЛР3_1 
(Инструктаж по ТБ)</t>
        </r>
      </text>
    </comment>
    <comment ref="J14" authorId="5">
      <text>
        <r>
          <rPr>
            <sz val="8"/>
            <rFont val="Tahoma"/>
            <family val="0"/>
          </rPr>
          <t>22.10.2011
Автомат по ЛР5_1 
(Сдан входной тест)</t>
        </r>
      </text>
    </comment>
    <comment ref="J15" authorId="5">
      <text>
        <r>
          <rPr>
            <sz val="8"/>
            <rFont val="Tahoma"/>
            <family val="0"/>
          </rPr>
          <t>26.12.2011
Принят расширенный вариант домашнего задания (две программы)
Зачтено вместе с ЛР5_1
20.12.2011
Результат проверки с ПК преподавателя 
ЛР5_1 в папке Исанбаева не обнаружена 
12.11.2011 
3 ошибки при защите ЛР3 = ЛР5_1 
22.10.2011
Автомат по ЛР5_1 
(Сдан входной тест)</t>
        </r>
      </text>
    </comment>
    <comment ref="G16" authorId="5">
      <text>
        <r>
          <rPr>
            <sz val="8"/>
            <rFont val="Tahoma"/>
            <family val="0"/>
          </rPr>
          <t>22.10.2011
Автомат по ЛР3_1 
(Инструктаж по ТБ)</t>
        </r>
      </text>
    </comment>
    <comment ref="J16" authorId="5">
      <text>
        <r>
          <rPr>
            <sz val="8"/>
            <rFont val="Tahoma"/>
            <family val="0"/>
          </rPr>
          <t>22.10.2011
Автомат по ЛР5_1 
(Сдан входной тест)</t>
        </r>
      </text>
    </comment>
    <comment ref="G17" authorId="5">
      <text>
        <r>
          <rPr>
            <sz val="8"/>
            <rFont val="Tahoma"/>
            <family val="0"/>
          </rPr>
          <t>22.10.2011
Автомат по ЛР3_1 
(Инструктаж по ТБ)</t>
        </r>
      </text>
    </comment>
    <comment ref="J17" authorId="5">
      <text>
        <r>
          <rPr>
            <sz val="8"/>
            <rFont val="Tahoma"/>
            <family val="0"/>
          </rPr>
          <t>22.10.2011
Автомат по ЛР5_1 
(Сдан входной тест)</t>
        </r>
      </text>
    </comment>
    <comment ref="G18" authorId="5">
      <text>
        <r>
          <rPr>
            <sz val="8"/>
            <rFont val="Tahoma"/>
            <family val="0"/>
          </rPr>
          <t>19.01.2011
Результат проверки с ПК преподавателя 
Mulyukov3_1.doc не читается. 
Кандидат на Доску почета потока БСТ-11 
Нет колонтитулов 
Исправлено. Принято
13.01.2011
Результат проверки с ПК преподавателя 
Mulyukov3_1.docx
Файл не читается
10.01.2011
Папка студента Mulyukov.BST-11-02 пуста 
12.12.2011
Должище по ЛР3_1
22.10.2011
Автомат по ЛР3_1 
(Инструктаж по ТБ)</t>
        </r>
      </text>
    </comment>
    <comment ref="J18" authorId="5">
      <text>
        <r>
          <rPr>
            <sz val="8"/>
            <rFont val="Tahoma"/>
            <family val="0"/>
          </rPr>
          <t>19.01.2011
Результат проверки с ПК преподавателя 
Принято
13.01.2011
Результат проверки с ПК преподавателя 
Mulyukov6_1.xlsx
Файл не читается
10.01.2011
Папка студента Mulyukov.BST-11-02 пуста 
12.12.2011
Должище по ЛР6_1
22.10.2011
Автомат по ЛР5_1 
(Сдан входной тест)</t>
        </r>
      </text>
    </comment>
    <comment ref="G19" authorId="5">
      <text>
        <r>
          <rPr>
            <sz val="8"/>
            <rFont val="Tahoma"/>
            <family val="0"/>
          </rPr>
          <t>22.10.2011
Автомат по ЛР3_1 
(Инструктаж по ТБ)</t>
        </r>
      </text>
    </comment>
    <comment ref="J19" authorId="5">
      <text>
        <r>
          <rPr>
            <sz val="8"/>
            <rFont val="Tahoma"/>
            <family val="0"/>
          </rPr>
          <t>22.10.2011
Автомат по ЛР5_1 
(Сдан входной тест)</t>
        </r>
      </text>
    </comment>
    <comment ref="G20" authorId="5">
      <text>
        <r>
          <rPr>
            <sz val="8"/>
            <rFont val="Tahoma"/>
            <family val="0"/>
          </rPr>
          <t>22.10.2011
Автомат по ЛР3_1 
(Инструктаж по ТБ)</t>
        </r>
      </text>
    </comment>
    <comment ref="J20" authorId="5">
      <text>
        <r>
          <rPr>
            <sz val="8"/>
            <rFont val="Tahoma"/>
            <family val="0"/>
          </rPr>
          <t>22.10.2011
Автомат по ЛР5_1 
(Сдан входной тест)</t>
        </r>
      </text>
    </comment>
    <comment ref="G21" authorId="5">
      <text>
        <r>
          <rPr>
            <sz val="8"/>
            <rFont val="Tahoma"/>
            <family val="0"/>
          </rPr>
          <t>22.10.2011
Автомат по ЛР3_1 
(Инструктаж по ТБ)</t>
        </r>
      </text>
    </comment>
    <comment ref="J21" authorId="5">
      <text>
        <r>
          <rPr>
            <sz val="8"/>
            <rFont val="Tahoma"/>
            <family val="0"/>
          </rPr>
          <t>22.10.2011
Автомат по ЛР5_1 
(Сдан входной тест)</t>
        </r>
      </text>
    </comment>
    <comment ref="G22" authorId="5">
      <text>
        <r>
          <rPr>
            <sz val="8"/>
            <rFont val="Tahoma"/>
            <family val="0"/>
          </rPr>
          <t>22.10.2011
Автомат по ЛР3_1 
(Инструктаж по ТБ)</t>
        </r>
      </text>
    </comment>
    <comment ref="J22" authorId="5">
      <text>
        <r>
          <rPr>
            <sz val="8"/>
            <rFont val="Tahoma"/>
            <family val="0"/>
          </rPr>
          <t>22.10.2011
Автомат по ЛР5_1 
(Сдан входной тест)</t>
        </r>
      </text>
    </comment>
    <comment ref="G23" authorId="5">
      <text>
        <r>
          <rPr>
            <sz val="8"/>
            <rFont val="Tahoma"/>
            <family val="0"/>
          </rPr>
          <t>22.10.2011
Автомат по ЛР3_1 
(Инструктаж по ТБ)</t>
        </r>
      </text>
    </comment>
    <comment ref="J23" authorId="5">
      <text>
        <r>
          <rPr>
            <sz val="8"/>
            <rFont val="Tahoma"/>
            <family val="0"/>
          </rPr>
          <t>22.10.2011
Автомат по ЛР5_1 
(Сдан входной тест)</t>
        </r>
      </text>
    </comment>
    <comment ref="G24" authorId="5">
      <text>
        <r>
          <rPr>
            <sz val="8"/>
            <rFont val="Tahoma"/>
            <family val="0"/>
          </rPr>
          <t>22.10.2011
Автомат по ЛР3_1 
(Инструктаж по ТБ)</t>
        </r>
      </text>
    </comment>
    <comment ref="J24" authorId="5">
      <text>
        <r>
          <rPr>
            <sz val="8"/>
            <rFont val="Tahoma"/>
            <family val="0"/>
          </rPr>
          <t>22.10.2011
Автомат по ЛР5_1 
(Сдан входной тест)</t>
        </r>
      </text>
    </comment>
    <comment ref="G25" authorId="5">
      <text>
        <r>
          <rPr>
            <sz val="8"/>
            <rFont val="Tahoma"/>
            <family val="0"/>
          </rPr>
          <t>22.10.2011
Автомат по ЛР3_1 
(Инструктаж по ТБ)</t>
        </r>
      </text>
    </comment>
    <comment ref="J25" authorId="5">
      <text>
        <r>
          <rPr>
            <sz val="8"/>
            <rFont val="Tahoma"/>
            <family val="0"/>
          </rPr>
          <t>22.10.2011
Автомат по ЛР5_1 
(Сдан входной тест)</t>
        </r>
      </text>
    </comment>
    <comment ref="G26" authorId="5">
      <text>
        <r>
          <rPr>
            <sz val="8"/>
            <rFont val="Tahoma"/>
            <family val="0"/>
          </rPr>
          <t>22.10.2011
Автомат по ЛР3_1 
(Инструктаж по ТБ)</t>
        </r>
      </text>
    </comment>
    <comment ref="J26" authorId="5">
      <text>
        <r>
          <rPr>
            <sz val="8"/>
            <rFont val="Tahoma"/>
            <family val="0"/>
          </rPr>
          <t>22.10.2011
Автомат по ЛР5_1 
(Сдан входной тест)</t>
        </r>
      </text>
    </comment>
    <comment ref="G27" authorId="5">
      <text>
        <r>
          <rPr>
            <sz val="8"/>
            <rFont val="Tahoma"/>
            <family val="0"/>
          </rPr>
          <t>22.10.2011
Автомат по ЛР3_1 
(Инструктаж по ТБ)</t>
        </r>
      </text>
    </comment>
    <comment ref="J27" authorId="5">
      <text>
        <r>
          <rPr>
            <sz val="8"/>
            <rFont val="Tahoma"/>
            <family val="0"/>
          </rPr>
          <t>22.10.2011
Автомат по ЛР5_1 
(Сдан входной тест)</t>
        </r>
      </text>
    </comment>
    <comment ref="G28" authorId="5">
      <text>
        <r>
          <rPr>
            <sz val="8"/>
            <rFont val="Tahoma"/>
            <family val="0"/>
          </rPr>
          <t>22.10.2011
Автомат по ЛР3_1 
(Инструктаж по ТБ)</t>
        </r>
      </text>
    </comment>
    <comment ref="J28" authorId="5">
      <text>
        <r>
          <rPr>
            <sz val="8"/>
            <rFont val="Tahoma"/>
            <family val="0"/>
          </rPr>
          <t>22.10.2011
Автомат по ЛР5_1 
(Сдан входной тест)</t>
        </r>
      </text>
    </comment>
    <comment ref="G29" authorId="5">
      <text>
        <r>
          <rPr>
            <sz val="8"/>
            <rFont val="Tahoma"/>
            <family val="0"/>
          </rPr>
          <t>22.10.2011
Автомат по ЛР3_1 
(Инструктаж по ТБ)</t>
        </r>
      </text>
    </comment>
    <comment ref="J29" authorId="5">
      <text>
        <r>
          <rPr>
            <sz val="8"/>
            <rFont val="Tahoma"/>
            <family val="0"/>
          </rPr>
          <t>22.10.2011
Автомат по ЛР5_1 
(Сдан входной тест)</t>
        </r>
      </text>
    </comment>
    <comment ref="G30" authorId="5">
      <text>
        <r>
          <rPr>
            <sz val="8"/>
            <rFont val="Tahoma"/>
            <family val="0"/>
          </rPr>
          <t>22.10.2011
Автомат по ЛР3_1 
(Инструктаж по ТБ)</t>
        </r>
      </text>
    </comment>
    <comment ref="J30" authorId="5">
      <text>
        <r>
          <rPr>
            <sz val="8"/>
            <rFont val="Tahoma"/>
            <family val="0"/>
          </rPr>
          <t>22.10.2011
Автомат по ЛР5_1 
(Сдан входной тест)</t>
        </r>
      </text>
    </comment>
    <comment ref="G31" authorId="5">
      <text>
        <r>
          <rPr>
            <sz val="8"/>
            <rFont val="Tahoma"/>
            <family val="0"/>
          </rPr>
          <t>22.10.2011
Автомат по ЛР3_1 
(Инструктаж по ТБ)</t>
        </r>
      </text>
    </comment>
    <comment ref="J31" authorId="5">
      <text>
        <r>
          <rPr>
            <sz val="8"/>
            <rFont val="Tahoma"/>
            <family val="0"/>
          </rPr>
          <t>22.10.2011
Автомат по ЛР5_1 
(Сдан входной тест)</t>
        </r>
      </text>
    </comment>
    <comment ref="G32" authorId="5">
      <text>
        <r>
          <rPr>
            <sz val="8"/>
            <rFont val="Tahoma"/>
            <family val="0"/>
          </rPr>
          <t>22.10.2011
Автомат по ЛР3_1 
(Инструктаж по ТБ)</t>
        </r>
      </text>
    </comment>
    <comment ref="J32" authorId="5">
      <text>
        <r>
          <rPr>
            <sz val="8"/>
            <rFont val="Tahoma"/>
            <family val="0"/>
          </rPr>
          <t>12.01.2011
Результат проверки с ПК преподавателя 
Принято с мелкими замечаниями (нет суммирования)
10.01.2011
Результат проверки с ПК преподавателя 
Все по-прежнему 
26.12.2011
Результат проверки с ПК преподавателя 
ЛР5_1 нет
19.11.2011
Добровольный выбор ЛР5_1
Кровавая защита ЛР3: 
3 ошибки =ЛР5_1
22.10.2011
Автомат по ЛР5_1 
(Сдан входной тест)</t>
        </r>
      </text>
    </comment>
    <comment ref="G33" authorId="5">
      <text>
        <r>
          <rPr>
            <sz val="8"/>
            <rFont val="Tahoma"/>
            <family val="0"/>
          </rPr>
          <t>22.10.2011
Автомат по ЛР3_1 
(Инструктаж по ТБ)</t>
        </r>
      </text>
    </comment>
    <comment ref="J33" authorId="5">
      <text>
        <r>
          <rPr>
            <sz val="8"/>
            <rFont val="Tahoma"/>
            <family val="0"/>
          </rPr>
          <t>22.10.2011
Автомат по ЛР5_1 
(Сдан входной тест)</t>
        </r>
      </text>
    </comment>
    <comment ref="G34" authorId="5">
      <text>
        <r>
          <rPr>
            <sz val="8"/>
            <rFont val="Tahoma"/>
            <family val="0"/>
          </rPr>
          <t>22.10.2011
Автомат по ЛР3_1 
(Инструктаж по ТБ)</t>
        </r>
      </text>
    </comment>
    <comment ref="J34" authorId="5">
      <text>
        <r>
          <rPr>
            <sz val="8"/>
            <rFont val="Tahoma"/>
            <family val="0"/>
          </rPr>
          <t>22.10.2011
Автомат по ЛР5_1 
(Сдан входной тест)</t>
        </r>
      </text>
    </comment>
    <comment ref="G35" authorId="5">
      <text>
        <r>
          <rPr>
            <sz val="8"/>
            <rFont val="Tahoma"/>
            <family val="0"/>
          </rPr>
          <t>22.10.2011
Автомат по ЛР3_1 
(Инструктаж по ТБ)</t>
        </r>
      </text>
    </comment>
    <comment ref="J35" authorId="5">
      <text>
        <r>
          <rPr>
            <sz val="8"/>
            <rFont val="Tahoma"/>
            <family val="0"/>
          </rPr>
          <t>23.12.2011
Сдана
20.12.2011
Результат проверки с ПК преподавателя 
ЛР5_1 в папке Журавлева (IN1) не обнаружена 
12.11.2011
Несчастный случай при защите ЛР3. 
3 ошибки = ЛР5_1
22.10.2011
Автомат по ЛР5_1 
(Сдан входной тест)</t>
        </r>
      </text>
    </comment>
    <comment ref="G36" authorId="5">
      <text>
        <r>
          <rPr>
            <sz val="8"/>
            <rFont val="Tahoma"/>
            <family val="0"/>
          </rPr>
          <t>22.10.2011
Автомат по ЛР3_1 
(Инструктаж по ТБ)</t>
        </r>
      </text>
    </comment>
    <comment ref="J36" authorId="5">
      <text>
        <r>
          <rPr>
            <sz val="8"/>
            <rFont val="Tahoma"/>
            <family val="0"/>
          </rPr>
          <t>22.10.2011
Автомат по ЛР5_1 
(Сдан входной тест)</t>
        </r>
      </text>
    </comment>
    <comment ref="D7"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t>
        </r>
      </text>
    </comment>
    <comment ref="D11" authorId="5">
      <text>
        <r>
          <rPr>
            <sz val="8"/>
            <rFont val="Tahoma"/>
            <family val="0"/>
          </rPr>
          <t xml:space="preserve">22.10.2011
Сдано во время </t>
        </r>
        <r>
          <rPr>
            <i/>
            <sz val="8"/>
            <rFont val="Tahoma"/>
            <family val="2"/>
          </rPr>
          <t xml:space="preserve">первого </t>
        </r>
        <r>
          <rPr>
            <sz val="8"/>
            <rFont val="Tahoma"/>
            <family val="0"/>
          </rPr>
          <t>лабораторного занятия по информатике
Тулуповой Ольге Павловне</t>
        </r>
      </text>
    </comment>
    <comment ref="D24" authorId="5">
      <text>
        <r>
          <rPr>
            <sz val="8"/>
            <rFont val="Tahoma"/>
            <family val="0"/>
          </rPr>
          <t xml:space="preserve">22.10.2011
Сдано во время </t>
        </r>
        <r>
          <rPr>
            <i/>
            <sz val="8"/>
            <rFont val="Tahoma"/>
            <family val="2"/>
          </rPr>
          <t xml:space="preserve">первого </t>
        </r>
        <r>
          <rPr>
            <sz val="8"/>
            <rFont val="Tahoma"/>
            <family val="0"/>
          </rPr>
          <t>лабораторного занятия по информатике
Тулуповой Ольге Павловне</t>
        </r>
      </text>
    </comment>
    <comment ref="D8"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t>
        </r>
      </text>
    </comment>
    <comment ref="D14"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1 ошибка при ответах на вопросы. Ничего, впереди еще ЛР2 и ЛР3 ! </t>
        </r>
      </text>
    </comment>
    <comment ref="D21"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t>
        </r>
      </text>
    </comment>
    <comment ref="D23"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t>
        </r>
      </text>
    </comment>
    <comment ref="D27" authorId="5">
      <text>
        <r>
          <rPr>
            <sz val="8"/>
            <rFont val="Tahoma"/>
            <family val="0"/>
          </rPr>
          <t xml:space="preserve">22.10.2011
Сдано во время </t>
        </r>
        <r>
          <rPr>
            <i/>
            <sz val="8"/>
            <rFont val="Tahoma"/>
            <family val="2"/>
          </rPr>
          <t xml:space="preserve">первого </t>
        </r>
        <r>
          <rPr>
            <sz val="8"/>
            <rFont val="Tahoma"/>
            <family val="0"/>
          </rPr>
          <t>лабораторного занятия по информатике
Тулуповой Ольге Павловне</t>
        </r>
      </text>
    </comment>
    <comment ref="D28"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t>
        </r>
      </text>
    </comment>
    <comment ref="D33" authorId="5">
      <text>
        <r>
          <rPr>
            <sz val="8"/>
            <rFont val="Tahoma"/>
            <family val="0"/>
          </rPr>
          <t xml:space="preserve">22.10.2011
Сдано во время </t>
        </r>
        <r>
          <rPr>
            <i/>
            <sz val="8"/>
            <rFont val="Tahoma"/>
            <family val="2"/>
          </rPr>
          <t xml:space="preserve">первого </t>
        </r>
        <r>
          <rPr>
            <sz val="8"/>
            <rFont val="Tahoma"/>
            <family val="0"/>
          </rPr>
          <t xml:space="preserve">лабораторного занятия по информатике Еникееву Ф.У. 
1 ошибка при ответах на вопросы. Поймать за хвост Алексея не удалось… </t>
        </r>
      </text>
    </comment>
    <comment ref="D29" authorId="5">
      <text>
        <r>
          <rPr>
            <sz val="8"/>
            <rFont val="Tahoma"/>
            <family val="0"/>
          </rPr>
          <t>22.10.2011
2 ошибки при ответах на вопросы по ЛР№1
Записать в отряд кандидатов в добровольцы 
Альберт, похоже, просто жулик! Охмурил втихаря Ольгу Павловну и смылся от преследования!</t>
        </r>
      </text>
    </comment>
    <comment ref="T33" authorId="5">
      <text>
        <r>
          <rPr>
            <sz val="8"/>
            <rFont val="Tahoma"/>
            <family val="0"/>
          </rPr>
          <t xml:space="preserve">29.10.2011
Бонус №2
Опечатка в МУ к ЛР3 в слове 
"необходимое"
Опечатка исправлена, Ширшакову - персональный бонус №2
22.10.2011
Бонус 1
Обнаружил опечатку в УМК: 
расписание группы БСТ-11-02 
выводило на БМТ-11-02 
Опечатка исправлена, Ширшакову - персональный бонус 
</t>
        </r>
      </text>
    </comment>
    <comment ref="L35" authorId="5">
      <text>
        <r>
          <rPr>
            <sz val="8"/>
            <rFont val="Tahoma"/>
            <family val="0"/>
          </rPr>
          <t xml:space="preserve">24.12.2011
В Упражнении 1 поймал за хвост, но он вырвался. Весной ловить тщательнее. 
20.12.2011
Результат проверки с ПК преподавателя 
ЛР6_1 в папке Журавлева (IN1) не обнаружена 
Почти два месяца прошло..  А Германа все нет… 
24.10.2011
Добровольно выбрана ЛР6_1. Нужно сдать… </t>
        </r>
      </text>
    </comment>
    <comment ref="D35" authorId="4">
      <text>
        <r>
          <rPr>
            <sz val="10"/>
            <rFont val="Tahoma"/>
            <family val="0"/>
          </rPr>
          <t xml:space="preserve">24.10.2011 Консультация 1-446 
3 ошибки = ЛР6_1
Сдана на консультации по информатике в ауд. 1-446 
</t>
        </r>
      </text>
    </comment>
    <comment ref="D10" authorId="4">
      <text>
        <r>
          <rPr>
            <sz val="10"/>
            <rFont val="Tahoma"/>
            <family val="0"/>
          </rPr>
          <t xml:space="preserve">24.10.2011 Консультация 1-446 
Сдана на консультации по информатике в ауд. 1-446 
</t>
        </r>
      </text>
    </comment>
    <comment ref="E10" authorId="4">
      <text>
        <r>
          <rPr>
            <sz val="10"/>
            <rFont val="Tahoma"/>
            <family val="0"/>
          </rPr>
          <t xml:space="preserve">24.10.2011 Консультация 1-446 
3 ошибки в отчете по ЛР2 = ЛР6_1
Сдана на консультации по информатике в ауд. 1-446 </t>
        </r>
      </text>
    </comment>
    <comment ref="L10" authorId="5">
      <text>
        <r>
          <rPr>
            <sz val="8"/>
            <rFont val="Tahoma"/>
            <family val="0"/>
          </rPr>
          <t>17.12.2011
Исправления внесены 
ЛР6_1 проверена с ПК преподавателя 
Принято
03.12.2011
Результат проверки файла Gaysin6_1.xls
Сдан исправленный файл 
Упражение 1 ОК 
Упражение 2 не ОК
Упражение 3 В приципе ОК, но.... 
Далась вам эта СТЕПЕНЬ! 
Нет, вообще-то записать e</t>
        </r>
        <r>
          <rPr>
            <vertAlign val="superscript"/>
            <sz val="8"/>
            <rFont val="Tahoma"/>
            <family val="2"/>
          </rPr>
          <t>a+x</t>
        </r>
        <r>
          <rPr>
            <sz val="8"/>
            <rFont val="Tahoma"/>
            <family val="0"/>
          </rPr>
          <t xml:space="preserve"> можно и так, как Айдар 
(СТЕПЕНЬ(EXP(1);A2+B2)
Ошибки тут нет. Но не проще ли написать просто 
EXP(A2+B2) 
Преподаватель все таки не зря Айдара в стройоторяд направил! 
За что? Отвечаю
Айдар пишет в Упражнении 2: 
y=(4</t>
        </r>
        <r>
          <rPr>
            <vertAlign val="superscript"/>
            <sz val="8"/>
            <rFont val="Tahoma"/>
            <family val="2"/>
          </rPr>
          <t>2+1</t>
        </r>
        <r>
          <rPr>
            <sz val="8"/>
            <rFont val="Tahoma"/>
            <family val="0"/>
          </rPr>
          <t xml:space="preserve">+2,5*4)/lg(4+1) = 20,029 
Как грится, </t>
        </r>
        <r>
          <rPr>
            <i/>
            <sz val="8"/>
            <rFont val="Tahoma"/>
            <family val="2"/>
          </rPr>
          <t>врет и не краснеет</t>
        </r>
        <r>
          <rPr>
            <sz val="8"/>
            <rFont val="Tahoma"/>
            <family val="0"/>
          </rPr>
          <t>. За что его в стройотряд и направляют. Любой желающий может взять калькулятор и убедиться в том, что на самом деле 
y=(4</t>
        </r>
        <r>
          <rPr>
            <vertAlign val="superscript"/>
            <sz val="8"/>
            <rFont val="Tahoma"/>
            <family val="2"/>
          </rPr>
          <t>2+1</t>
        </r>
        <r>
          <rPr>
            <sz val="8"/>
            <rFont val="Tahoma"/>
            <family val="0"/>
          </rPr>
          <t xml:space="preserve">+2,5*4)/lg(4+1) = (64+10)/lg5 = 74/lg5 = 105,87
Внимание вопрос (Айдару): почему так? 
Подсказка: нужно не путать абсолютные и относительные адреса ячеек 
Упражнение 3
Цитата: при вычислении  Y3 Айдар пишет 
=СТЕПЕНЬ((A3*B3)+(2,1/(A3+B3));1/2)
Вопрос: при чем тут 2,1? 
Резюме: 2 ошибки, из которых одна ССО (в Упражнении 2)
12.11.2011
Результат проверки файла Gaysin6_1.xls
Обращаю внимание всего потока БСТ 11
Да нет, лучше прямо на Доску объявлений...  
Упражнение 1 
=C2+((LOG(C2)/A2*B2))/(B2+СТЕПЕНЬ(LOG(C2)/A2*B2;3))/(B2+(LOG(C2)/A2*B2))
Это ССО в чистом виде.. Почему? Ответ Айдара 1,623. Ответ не-вер-ный. Но не в этом ССО. А ССО в том, что результаты ручного счета </t>
        </r>
        <r>
          <rPr>
            <i/>
            <sz val="8"/>
            <rFont val="Tahoma"/>
            <family val="2"/>
          </rPr>
          <t>странным образом</t>
        </r>
        <r>
          <rPr>
            <sz val="8"/>
            <rFont val="Tahoma"/>
            <family val="0"/>
          </rPr>
          <t xml:space="preserve"> совпали с неверным ответом. А вот это оно то самое и есть. Именно за </t>
        </r>
        <r>
          <rPr>
            <i/>
            <sz val="8"/>
            <rFont val="Tahoma"/>
            <family val="2"/>
          </rPr>
          <t>это</t>
        </r>
        <r>
          <rPr>
            <sz val="8"/>
            <rFont val="Tahoma"/>
            <family val="0"/>
          </rPr>
          <t xml:space="preserve"> преподаватель весной будет выдавать таким студентам направление в стройотряд. Весной, но не осенью. 
Правильный ответ 2,089 занесен в файл. 
Упражнение 2 
=СТЕПЕНЬ((1/TAN(D7));2)/2*3,14*A7
Это ССО№2
Ну, то что в Excel есть ПИ(), об этом весной на лекции погооворим (это не ССО), но 
/2*3,14*A7 - это ССО в чистом виде! Весной за это дпоолнительно будет выдаваться либо ЛР3Д, либо второе ДЗ. 
Задача: исправить
Вторая ошибка с абсолютной адресацией к k. Сплошное вранье в формулах. И опять-таки результаты ручного счета каким-то невероятным образом совпали с неверным ответом... ССО№2 
Упражнение 3
Вообще-то в Excel есть функция такая, exp(x). Это лдучше, чем 2,7^x. но это не ССО. Так, неточность.  
Можно даже не исправлять. НО 
ССО№1 и ССО№2 нужно исправить! Как и абсолютную адресацию в Упражнении 2. 
24.10.2011
Добровольно выбрана ЛР6_1. Нужно сдать… 
</t>
        </r>
      </text>
    </comment>
    <comment ref="D17" authorId="4">
      <text>
        <r>
          <rPr>
            <sz val="10"/>
            <rFont val="Tahoma"/>
            <family val="0"/>
          </rPr>
          <t xml:space="preserve">24.10.2011 Консультация 1-446 
1 ошибка
Сдана на консультации по информатике в ауд. 1-446 
</t>
        </r>
      </text>
    </comment>
    <comment ref="E17" authorId="4">
      <text>
        <r>
          <rPr>
            <sz val="10"/>
            <rFont val="Tahoma"/>
            <family val="0"/>
          </rPr>
          <t xml:space="preserve">24.10.2011 Консультация 1-446 
1 ошибка в отчете 
Сдана на консультации по информатике в ауд. 1-446 </t>
        </r>
      </text>
    </comment>
    <comment ref="D26" authorId="4">
      <text>
        <r>
          <rPr>
            <sz val="10"/>
            <rFont val="Tahoma"/>
            <family val="0"/>
          </rPr>
          <t xml:space="preserve">24.10.2011 Консультация 1-446 
1 ошибка
Сдана на консультации по информатике в ауд. 1-446 
</t>
        </r>
      </text>
    </comment>
    <comment ref="D16" authorId="4">
      <text>
        <r>
          <rPr>
            <sz val="10"/>
            <rFont val="Tahoma"/>
            <family val="0"/>
          </rPr>
          <t xml:space="preserve">24.10.2011 Консультация 1-446 
2 ошибки
Сдана на консультации по информатике в ауд. 1-446 
Волк из "Ну, погоди" стоит на мостике и хлопает в ладошки: ладушки, ладушки..  Ускользнула Линара из ловушки! </t>
        </r>
      </text>
    </comment>
    <comment ref="R16" authorId="4">
      <text>
        <r>
          <rPr>
            <sz val="10"/>
            <rFont val="Tahoma"/>
            <family val="0"/>
          </rPr>
          <t>24.10.2011
На консультации сданы 2ИТ = + 2 балла по аттестации</t>
        </r>
      </text>
    </comment>
    <comment ref="R26" authorId="4">
      <text>
        <r>
          <rPr>
            <sz val="10"/>
            <rFont val="Tahoma"/>
            <family val="0"/>
          </rPr>
          <t>24.10.2011
На консультации сданы 2ИТ = + 2 балла по аттестации</t>
        </r>
      </text>
    </comment>
    <comment ref="R35" authorId="4">
      <text>
        <r>
          <rPr>
            <b/>
            <sz val="10"/>
            <rFont val="Tahoma"/>
            <family val="0"/>
          </rPr>
          <t xml:space="preserve">24.10.2011
</t>
        </r>
        <r>
          <rPr>
            <sz val="10"/>
            <rFont val="Tahoma"/>
            <family val="2"/>
          </rPr>
          <t xml:space="preserve">На конслуьтации сдана ЛР1 = + 1 балл по аттестации </t>
        </r>
      </text>
    </comment>
    <comment ref="D31" authorId="4">
      <text>
        <r>
          <rPr>
            <sz val="10"/>
            <rFont val="Tahoma"/>
            <family val="0"/>
          </rPr>
          <t xml:space="preserve">24.10.2011 Консультация 1-446 
Сдана на консультации по информатике в ауд. 1-446 
Комментарий: Странно, ни одной ошибки. Надо бы поймать Айбулата за хвост… 
</t>
        </r>
      </text>
    </comment>
    <comment ref="R31" authorId="4">
      <text>
        <r>
          <rPr>
            <sz val="10"/>
            <rFont val="Tahoma"/>
            <family val="0"/>
          </rPr>
          <t>24.10.2011
Сдал на консультации ЛР1 и повысил балл</t>
        </r>
      </text>
    </comment>
    <comment ref="D9" authorId="4">
      <text>
        <r>
          <rPr>
            <sz val="10"/>
            <rFont val="Tahoma"/>
            <family val="0"/>
          </rPr>
          <t xml:space="preserve">24.10.2011 Консультация 1-446 
3 ошибки = ЛР6_1
Сдана на консультации по информатике в ауд. 1-446 
Наверное, это потому, что Элина сдала ЛР1 13-ой по счету в группе… </t>
        </r>
      </text>
    </comment>
    <comment ref="L9" authorId="5">
      <text>
        <r>
          <rPr>
            <sz val="8"/>
            <rFont val="Tahoma"/>
            <family val="0"/>
          </rPr>
          <t xml:space="preserve">17.12.2011
Результат проверки файла Gainutdinova 06_1.xls
Упражнение 1 Все ОК кроме градусов с радианами 
Упражнение 2 ОК
Упражнение 3 ОК
ЛР6_1 сдана
24.10.2011
Добровольно выбрана ЛР6_1. Нужно сдать… </t>
        </r>
      </text>
    </comment>
    <comment ref="R9" authorId="4">
      <text>
        <r>
          <rPr>
            <sz val="10"/>
            <rFont val="Tahoma"/>
            <family val="0"/>
          </rPr>
          <t xml:space="preserve">24.10.2011
ЛР1 сдана на консультации = + 1 балл </t>
        </r>
      </text>
    </comment>
    <comment ref="D30" authorId="4">
      <text>
        <r>
          <rPr>
            <sz val="10"/>
            <rFont val="Tahoma"/>
            <family val="0"/>
          </rPr>
          <t xml:space="preserve">24.10.2011 Консультация 1-446 
2 ошибки 
Сдана на консультации по информатике в ауд. 1-446 
Ускользнул! </t>
        </r>
      </text>
    </comment>
    <comment ref="E30" authorId="4">
      <text>
        <r>
          <rPr>
            <sz val="10"/>
            <rFont val="Tahoma"/>
            <family val="0"/>
          </rPr>
          <t xml:space="preserve">24.10.2011 Консультация 1-446 
Сдана на консультации по информатике в ауд. 1-446 
Надо что-то с Русланом делать. Например, вопрос при защите ЛР3 задать хороший.. И не один… 
</t>
        </r>
      </text>
    </comment>
    <comment ref="R30" authorId="4">
      <text>
        <r>
          <rPr>
            <sz val="10"/>
            <rFont val="Tahoma"/>
            <family val="0"/>
          </rPr>
          <t>24.10.2011
Сдал на консультации ЛР1 и повысил балл И даже ЛР2 сдал!</t>
        </r>
      </text>
    </comment>
    <comment ref="D25" authorId="4">
      <text>
        <r>
          <rPr>
            <sz val="10"/>
            <rFont val="Tahoma"/>
            <family val="0"/>
          </rPr>
          <t xml:space="preserve">24.10.2011 Консультация 1-446 
1 ошибка 
Сдана на консультации по информатике в ауд. 1-446 
Можно сказать, легко отделался… 
</t>
        </r>
      </text>
    </comment>
    <comment ref="E25" authorId="4">
      <text>
        <r>
          <rPr>
            <sz val="10"/>
            <rFont val="Tahoma"/>
            <family val="0"/>
          </rPr>
          <t xml:space="preserve">24.10.2011 Консультация 1-446 
Сдана на консультации по информатике в ауд. 1-446 
</t>
        </r>
        <r>
          <rPr>
            <i/>
            <sz val="10"/>
            <rFont val="Tahoma"/>
            <family val="2"/>
          </rPr>
          <t xml:space="preserve">Крокодил не ловится, не растет кокос…
Плачет, богу молится, не жалеет слез.. 
</t>
        </r>
        <r>
          <rPr>
            <sz val="10"/>
            <rFont val="Tahoma"/>
            <family val="2"/>
          </rPr>
          <t xml:space="preserve">Это (пока) о преподавателе.. </t>
        </r>
        <r>
          <rPr>
            <i/>
            <sz val="10"/>
            <rFont val="Tahoma"/>
            <family val="2"/>
          </rPr>
          <t xml:space="preserve"> </t>
        </r>
      </text>
    </comment>
    <comment ref="R25" authorId="4">
      <text>
        <r>
          <rPr>
            <sz val="10"/>
            <rFont val="Tahoma"/>
            <family val="0"/>
          </rPr>
          <t xml:space="preserve">24.10.2011
Сдал на консультации ЛР1,2 и повысил балл </t>
        </r>
      </text>
    </comment>
    <comment ref="E14" authorId="4">
      <text>
        <r>
          <rPr>
            <sz val="10"/>
            <rFont val="Tahoma"/>
            <family val="0"/>
          </rPr>
          <t xml:space="preserve">24.10.2011 Консультация 1-446 
Сдана на консультации по информатике в ауд. 1-446 
И ошибок что-то не видно… Видимо, Ильдара нужно ловить при ответах на вопросы… Точно его про FAT надо будет спросить… 
</t>
        </r>
        <r>
          <rPr>
            <sz val="10"/>
            <rFont val="Tahoma"/>
            <family val="2"/>
          </rPr>
          <t/>
        </r>
      </text>
    </comment>
    <comment ref="R14" authorId="4">
      <text>
        <r>
          <rPr>
            <sz val="10"/>
            <rFont val="Tahoma"/>
            <family val="0"/>
          </rPr>
          <t>24.10.2011
Сдал на консультации ЛР2 и повысил балл</t>
        </r>
      </text>
    </comment>
    <comment ref="T25" authorId="5">
      <text>
        <r>
          <rPr>
            <sz val="8"/>
            <rFont val="Tahoma"/>
            <family val="0"/>
          </rPr>
          <t xml:space="preserve">29.10.2011
Бонус
Обнаружил опечатку в УМК: 
МУ к ЛР5 были опечатки в таблице и при вычислении определителей
Опечатки исправлены, Сафину - персональный бонус 
</t>
        </r>
      </text>
    </comment>
    <comment ref="J12" authorId="5">
      <text>
        <r>
          <rPr>
            <sz val="8"/>
            <rFont val="Tahoma"/>
            <family val="0"/>
          </rPr>
          <t>29.10.2011
Автомат по ЛР5_1 
(Сдан входной тест)</t>
        </r>
      </text>
    </comment>
    <comment ref="D12"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E12"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F12"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L12" authorId="5">
      <text>
        <r>
          <rPr>
            <sz val="8"/>
            <rFont val="Tahoma"/>
            <family val="0"/>
          </rPr>
          <t xml:space="preserve">23.12.2011
Результат проверки ЛР6_1
Упражнение 1 со второй попытки ОК 
Упражнение 2 не ОК, но принято за честность в ручном счете 
Упражнение 3 прост омолчу
Лейсан выдать медаль "За боевые заслуги" и взять на карандаш весной 
17.12.2011
Лейсан сама решила выполнить ЛР6_1! 
29.10.2011
Лейсан - это просто ураган !
Пришла, увидела и победила - 
сдала ЛР1,2,3 и получила автомат по ЛР6_1
 </t>
        </r>
      </text>
    </comment>
    <comment ref="E9"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Без крови не обошлось: 
3 ошибки = ЛР6_1</t>
        </r>
      </text>
    </comment>
    <comment ref="D34" authorId="5">
      <text>
        <r>
          <rPr>
            <sz val="8"/>
            <rFont val="Tahoma"/>
            <family val="0"/>
          </rPr>
          <t>29.10.2011 Ауд. 1-435 
Сдано во время второго лабораторного занятия по информатике Еникееву Ф.У.
Преподаватель поймал богиню охоты за хвост! 
3 ошибки = ЛР6_1</t>
        </r>
      </text>
    </comment>
    <comment ref="L34" authorId="5">
      <text>
        <r>
          <rPr>
            <sz val="8"/>
            <rFont val="Tahoma"/>
            <family val="0"/>
          </rPr>
          <t xml:space="preserve">10.02.2011
На проверку сдан файл Shugaipova6_1.xls
Результат проверки 
Упражнение 1 ОК 
Упражнение 2 не ОК
Упражнение 3 ОК
Решение преподавателя: ЛР6_1 принять без исправлений по следующим причинам
1. Весной взять Диану под надзор полиции
2. Пусть те, куто у Дианы будет "заимствовать" ее опыт, попадутся на эту удочку преподавателя 
29.10.2011 Ауд. 1-435
Диана решила выполнить ЛР6_1!
И правильно сделала!! 
А другие пусть весной наступают на эти же самые грабли..  </t>
        </r>
      </text>
    </comment>
    <comment ref="D15" authorId="5">
      <text>
        <r>
          <rPr>
            <sz val="8"/>
            <rFont val="Tahoma"/>
            <family val="0"/>
          </rPr>
          <t>29.10.2011 Ауд. 1-435 
Сдано во время второго лабораторного занятия по информатике Еникееву Ф.У.
Очередной трофей преподавателя: 
3 ошибки = ЛР6_1</t>
        </r>
      </text>
    </comment>
    <comment ref="L15" authorId="5">
      <text>
        <r>
          <rPr>
            <sz val="8"/>
            <rFont val="Tahoma"/>
            <family val="0"/>
          </rPr>
          <t xml:space="preserve">26.12.2011
Замена на ЛР6Д весной 
26.12.2011
Результат проверки с ПК преподавателя 
Вариант ОК
Упражнение 1 ССО в чистом виде при высилении x и y
Упражнение 2 ОК
Упражнение 3 Еще одна ССО в Y3
Предложение Артуру: заменить ЛР6_1 на ЛР6Д весной или исправить ошибки в ЛР6_1
Дополнение
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20.12.2011
Результат проверки с ПК преподавателя 
ЛР6_1 в папке Исанбаева не обнаружена 
29.10.2011 Ауд. 1-435 
</t>
        </r>
        <r>
          <rPr>
            <i/>
            <sz val="8"/>
            <rFont val="Tahoma"/>
            <family val="2"/>
          </rPr>
          <t xml:space="preserve">И можно свернуть, обрыв обогнуть
Но мы выбираем трудный путь 
Опасный как военная тропа… 
</t>
        </r>
        <r>
          <rPr>
            <sz val="8"/>
            <rFont val="Tahoma"/>
            <family val="0"/>
          </rPr>
          <t xml:space="preserve">
Артур выбрал опасную и трудную тропу!  Нужно сдать ЛР6_1… 
Зато весной он увидит, кто смеется последним… 
12.11.2011 
Присвоить Артуру Исанбаеву звание заслуженного летчика-испытателя.. Все 3 дополнительные ЛР, это вам не халам-балам.. Преподаватель приглашает  Артура на все консультации по информатике в качестве самого дорогого гостя 
</t>
        </r>
      </text>
    </comment>
    <comment ref="F25"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Попался, который кусался! 
3 ошибки = ЛР6_1</t>
        </r>
      </text>
    </comment>
    <comment ref="L25" authorId="5">
      <text>
        <r>
          <rPr>
            <sz val="8"/>
            <rFont val="Tahoma"/>
            <family val="0"/>
          </rPr>
          <t xml:space="preserve">09.12.2011
На проверку сдан файл  лр6.1.xls
Результат проверки: все ОК, кроме знака в Упражнении 3
ЛР6_1 принята 
03.12.2011
На проверку сдан файл  лр6.1.xlsx
Нужен файл лр6.1.xls
См. объявление от 06.11.2011  Как сохранять файлы? 
29.10.2011 Ауд. 1-435 
Преподавателю. Почему-то кажется, что Рустем сдаст ЛР6_1 с пол-оборота… 
</t>
        </r>
      </text>
    </comment>
    <comment ref="E31"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Ура! Удалось Айбулата поймать! 
3 ошибки = ЛР6_1</t>
        </r>
      </text>
    </comment>
    <comment ref="L31" authorId="5">
      <text>
        <r>
          <rPr>
            <sz val="8"/>
            <rFont val="Tahoma"/>
            <family val="0"/>
          </rPr>
          <t xml:space="preserve">27.12.2011
Результат проверки с ПК преподавателя 
Следы престулпения уничтожены. В папке Hasanshin.BST-11-02  нет ЛР6_1. 
Решение преподавателя: перевести Айбулата в спецназ потока БСТ-11
24.12.2011
Результат проверки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Khasanshin6_1.xls тоже 116 224 
И содержание файлов полностью совпадают вплоть до маленькой неточности в файле, сданном Юниром! 
Итог: Хасаншину Айбулату в дополнение к ЛР6_1  (вариант 26) добавить ЛР6Д на весну. 
20.12.2011
Результат проверки с ПК преподавателя 
ЛР6_1 в папке Хасаншина не обнаружена
Замечание Айьулату: нужно ВСЕ файлы  сохранить в форматах doc, xlx, ppt (а не docx, xlsx, pptx)
29.10.2011 Ауд. 1-435
Айбулату предстоит выполнить ЛР6_1
 А может, оно и к лучшему? 
</t>
        </r>
      </text>
    </comment>
    <comment ref="E35"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2 ошибки 
А мог бы жить…
 В смысле: выбрать  добровольно  ЛР3_1 в придачу к ЛР6_1 
</t>
        </r>
      </text>
    </comment>
    <comment ref="F27"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
Странно.. Аж как-то подозрительно… Почему до сих пор  не пойман? </t>
        </r>
      </text>
    </comment>
    <comment ref="E8"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
Как грится, не пойман - не вор…  </t>
        </r>
      </text>
    </comment>
    <comment ref="F33"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Поймать Алексея не получилось .. 
Видать, прицел сбился.. </t>
        </r>
      </text>
    </comment>
    <comment ref="E23"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
Вывернулся! </t>
        </r>
      </text>
    </comment>
    <comment ref="F23"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 
Поймать Максима в этот раз не получилось ..  Ничего, весной не уйдет!
</t>
        </r>
      </text>
    </comment>
    <comment ref="L23" authorId="5">
      <text>
        <r>
          <rPr>
            <sz val="8"/>
            <rFont val="Tahoma"/>
            <family val="0"/>
          </rPr>
          <t xml:space="preserve">29.10.2011
Автомат по ЛР6_1
Задача на весну: поймать Максима на ЛР1-3… 
 </t>
        </r>
      </text>
    </comment>
    <comment ref="E11"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E26"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E28"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
Хитер, бобер!  </t>
        </r>
      </text>
    </comment>
    <comment ref="E34"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t>
        </r>
      </text>
    </comment>
    <comment ref="E15"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3 ошибки = ЛР3_1
Законная добыча преподавателя! </t>
        </r>
      </text>
    </comment>
    <comment ref="G15" authorId="5">
      <text>
        <r>
          <rPr>
            <sz val="8"/>
            <rFont val="Tahoma"/>
            <family val="0"/>
          </rPr>
          <t xml:space="preserve">26.12.2011
Результат проверки с ПК преподавателя 
Принято без замечаний
20.12.2011
Результат проверки с ПК преподавателя 
ЛР3_1 в папке Исанбаева не обнаружена 
29.10.2011
Долг по ЛР3_1
Автомат по ЛР3_1 отменяется в связи с кровавой защитой отчета по ЛР2. 
Придется выполнить эту ЛР, чтобы научиться вводить формулы 
22.10.2011
Автомат по ЛР3_1 
(Инструктаж по ТБ)
</t>
        </r>
      </text>
    </comment>
    <comment ref="E7" authorId="5">
      <text>
        <r>
          <rPr>
            <sz val="8"/>
            <rFont val="Tahoma"/>
            <family val="0"/>
          </rPr>
          <t xml:space="preserve">29.10.2011 Ауд. 1-435 
Сдано во время </t>
        </r>
        <r>
          <rPr>
            <i/>
            <sz val="8"/>
            <rFont val="Tahoma"/>
            <family val="2"/>
          </rPr>
          <t>консультации</t>
        </r>
        <r>
          <rPr>
            <sz val="8"/>
            <rFont val="Tahoma"/>
            <family val="0"/>
          </rPr>
          <t xml:space="preserve">  по информатике Еникееву Ф.У.
2 ошибки
</t>
        </r>
        <r>
          <rPr>
            <i/>
            <sz val="8"/>
            <rFont val="Tahoma"/>
            <family val="2"/>
          </rPr>
          <t xml:space="preserve">Вдоль обрыва по-над пропастью по самому по краю… </t>
        </r>
      </text>
    </comment>
    <comment ref="D19" authorId="5">
      <text>
        <r>
          <rPr>
            <sz val="8"/>
            <rFont val="Tahoma"/>
            <family val="0"/>
          </rPr>
          <t>29.10.2011 Ауд. 1-435 
Сдано во время консультации  по информатике Еникееву Ф.У.
1 ошибка</t>
        </r>
      </text>
    </comment>
    <comment ref="E19" authorId="5">
      <text>
        <r>
          <rPr>
            <sz val="8"/>
            <rFont val="Tahoma"/>
            <family val="0"/>
          </rPr>
          <t>29.10.2011 Ауд. 1-435 
Сдано во время консультации  по информатике Еникееву Ф.У.
1 ошибка</t>
        </r>
      </text>
    </comment>
    <comment ref="F6" authorId="5">
      <text>
        <r>
          <rPr>
            <sz val="8"/>
            <rFont val="Tahoma"/>
            <family val="0"/>
          </rPr>
          <t xml:space="preserve">29.10.2011 Ауд. 1-435 
Сдано во время </t>
        </r>
        <r>
          <rPr>
            <i/>
            <sz val="8"/>
            <rFont val="Tahoma"/>
            <family val="2"/>
          </rPr>
          <t>консультации</t>
        </r>
        <r>
          <rPr>
            <sz val="8"/>
            <rFont val="Tahoma"/>
            <family val="0"/>
          </rPr>
          <t xml:space="preserve">  по информатике Еникееву Ф.У.
2 ошибки 
</t>
        </r>
      </text>
    </comment>
    <comment ref="F31"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F10"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E6" authorId="5">
      <text>
        <r>
          <rPr>
            <sz val="8"/>
            <rFont val="Tahoma"/>
            <family val="0"/>
          </rPr>
          <t>29.10.2011 Ауд. 1-435 
Сдано во время консультации  по информатике Еникееву Ф.У.
1 ошибка</t>
        </r>
      </text>
    </comment>
    <comment ref="D6" authorId="5">
      <text>
        <r>
          <rPr>
            <sz val="8"/>
            <rFont val="Tahoma"/>
            <family val="0"/>
          </rPr>
          <t>29.10.2011 Ауд. 1-435 
Сдано во время консультации  по информатике Еникееву Ф.У.
3 ошибки = ЛР6_1</t>
        </r>
      </text>
    </comment>
    <comment ref="L6" authorId="5">
      <text>
        <r>
          <rPr>
            <sz val="8"/>
            <rFont val="Tahoma"/>
            <family val="0"/>
          </rPr>
          <t xml:space="preserve">27.12.2011
Решение преподавателя: 
ЛР6Д весной вместо ЛР6_1 осенью 
(не нужно было списывать у Абсалямова)
24.12.2011
Результат проверки с ПК преподавателя 
Посоветоваться с Абсалямовым на предмет исправления ССО
17/12/2011
Аитбаев Дамир пошел своим путем: сказал преподавателю, что свой файл по ЛР6_1 в свою папку X:  выложил. Преподаватель поверил, заглянул в папку к Дамиру и... Ничего там нет.
29.10.2011
ЛР1 - 3 ошибки
ЛР2 - 1 ошибка
ЛР3 - 2 ошибки 
Итого 6 ошибок и всего только одна ЛР6_1
24.10.2011
Добровольно выбрана ЛР6_1. Нужно сдать… </t>
        </r>
      </text>
    </comment>
    <comment ref="D13" authorId="5">
      <text>
        <r>
          <rPr>
            <sz val="8"/>
            <rFont val="Tahoma"/>
            <family val="0"/>
          </rPr>
          <t xml:space="preserve">22.10.2011
Сдано во время </t>
        </r>
        <r>
          <rPr>
            <i/>
            <sz val="8"/>
            <rFont val="Tahoma"/>
            <family val="2"/>
          </rPr>
          <t xml:space="preserve">первого </t>
        </r>
        <r>
          <rPr>
            <sz val="8"/>
            <rFont val="Tahoma"/>
            <family val="0"/>
          </rPr>
          <t>лабораторного занятия по информатике
Тулуповой Ольге Павловне</t>
        </r>
      </text>
    </comment>
    <comment ref="E13"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F13"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L13" authorId="5">
      <text>
        <r>
          <rPr>
            <sz val="8"/>
            <rFont val="Tahoma"/>
            <family val="0"/>
          </rPr>
          <t xml:space="preserve">23.12.2011
Принято с ПК преподавателя без замечаний 
20.12.2011
ЛР6_1 по результатам решения боевого теста 
29.10.2011
Автомат по ЛР6_1 
Пусть Денис отдохнет до весны.. А там посмотрим.. Как грится, вскрытие (весенних отчетов по ЛР1,2,3) покажет… 
 </t>
        </r>
      </text>
    </comment>
    <comment ref="F14"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L14" authorId="5">
      <text>
        <r>
          <rPr>
            <sz val="8"/>
            <rFont val="Tahoma"/>
            <family val="0"/>
          </rPr>
          <t xml:space="preserve">03.12.2011
Вот, блин, в штангу попал... В смысле: Ольга Павловна пришла и сказала преподавателю: Ильдар не виноват! Он уже сдал ей втихаря ЛР7,9,10.. И как это тольк оу Ильдара получилось-то? 
Делать нечего. Придется реаблитировать. 
02.12.2011
Попался, который кусался! 
Цитата с доски объявлений. 
Закирьянов Ильдар Шамилевич из БСТ-11-02 решил по своей доброй воле подставиться под выстрел. Или броситься на амбразуру дота. Преподаватель его под пули не посылал − честное пионерское! В смысле: Ильдар сам выбрал тему ДЗ до того как успешно защитил ЛР9. В результате преподаватель решил повесить ему на грудь медаль "За отвагу" и выдать ЛР6_1 в обязательном порядке. За что? − Если студент не знает ( или делает вид, что не знает) правил игры, преподаватель сразу же делает однозначный вывод о том что данный конкретный студент может не знать и самого предмета, в данном случае информатики. И его святой долг проверить знания данного конкретного студента более дотошно и тщательно, не так ли? 
29.10.2011
Автомат по ЛР6_1 
Чует Ильдар, чем дело пахнет в ауд. 1-435… Будущее покажет, правильный это был выбор или как… 
 </t>
        </r>
      </text>
    </comment>
    <comment ref="F17"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L17" authorId="5">
      <text>
        <r>
          <rPr>
            <sz val="8"/>
            <rFont val="Tahoma"/>
            <family val="0"/>
          </rPr>
          <t xml:space="preserve">29.10.2011
Автомат по ЛР6_1 
Похоже, Шамиля все равно уже не удержишь.. Тогда чего силы на него тратить? Поймаем других, которые долго запрягают… 
 </t>
        </r>
      </text>
    </comment>
    <comment ref="E20"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F20"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D20"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L20" authorId="5">
      <text>
        <r>
          <rPr>
            <sz val="8"/>
            <rFont val="Tahoma"/>
            <family val="0"/>
          </rPr>
          <t xml:space="preserve">27.12.2011
Результат проверки с ПК преподавателя 
Вариант ОК
Упражнение 1 ОК 
Упражнение 2 ОК 
Упражнение 3 ОК 
ЛР принята 
ЛР3Д весной отменяется 
27.12.2011
Результат проверки с ПК преподавателя 
На Западном фронте без перемен 
Решение преподавателя: Время не ждет! 
ЛР3Д весной вместо осенней ЛР6_1 (ЛР6Д уже есть)
24.12.2011
Результат проверки с ПК преподавателя 
Сдан файл 
Нугуманов.xlsx
Ребята, атас! xlsx не читается!!
20.12.2011
Результат проверки с ПК преподавателя 
ЛР6_1 в папке Нугусанова не обнаружена 
17.12.2011
Выбор ЛР6_1 по результатам решения боевого теста 
Вперед! 
29.10.2011
Автомат по ЛР6_1 
А может, Расул просто не хочет учиться? </t>
        </r>
      </text>
    </comment>
    <comment ref="E21"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F21"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L21" authorId="5">
      <text>
        <r>
          <rPr>
            <sz val="8"/>
            <rFont val="Tahoma"/>
            <family val="0"/>
          </rPr>
          <t xml:space="preserve">29.10.2011
Автомат по ЛР6_1 
Азат решил пока не рваться в бой и не бросаться на амбразуру.. </t>
        </r>
      </text>
    </comment>
    <comment ref="E29"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D32"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D36" authorId="5">
      <text>
        <r>
          <rPr>
            <sz val="8"/>
            <rFont val="Tahoma"/>
            <family val="0"/>
          </rPr>
          <t xml:space="preserve">29.10.2011
Сдано во время </t>
        </r>
        <r>
          <rPr>
            <i/>
            <sz val="8"/>
            <rFont val="Tahoma"/>
            <family val="2"/>
          </rPr>
          <t xml:space="preserve">второго </t>
        </r>
        <r>
          <rPr>
            <sz val="8"/>
            <rFont val="Tahoma"/>
            <family val="0"/>
          </rPr>
          <t xml:space="preserve">лабораторного занятия по информатике
Тулуповой Ольге Павловне
в ауд. 1-432 </t>
        </r>
      </text>
    </comment>
    <comment ref="D18" authorId="5">
      <text>
        <r>
          <rPr>
            <sz val="8"/>
            <rFont val="Tahoma"/>
            <family val="0"/>
          </rPr>
          <t xml:space="preserve">13.01.2011
Результат проверки с ПК преподавателя 
Принято
10.01.2011
Папка студента Mulyukov.BST-11-02 пуста 
12.12.2011
</t>
        </r>
        <r>
          <rPr>
            <b/>
            <sz val="8"/>
            <rFont val="Tahoma"/>
            <family val="2"/>
          </rPr>
          <t>Должище</t>
        </r>
        <r>
          <rPr>
            <sz val="8"/>
            <rFont val="Tahoma"/>
            <family val="0"/>
          </rPr>
          <t xml:space="preserve"> по ЛР1 
29.10.2011
Должок по ЛР1</t>
        </r>
      </text>
    </comment>
    <comment ref="D22" authorId="5">
      <text>
        <r>
          <rPr>
            <sz val="8"/>
            <rFont val="Tahoma"/>
            <family val="0"/>
          </rPr>
          <t>10.11.2011 Ауд. 1-432  (четверг)
Сдано во время плановой консультации по информатике Еникееву Ф.У.
1 ошибка
Сдал!
29.10.2011
Должок по ЛР1</t>
        </r>
      </text>
    </comment>
    <comment ref="H6" authorId="5">
      <text>
        <r>
          <rPr>
            <sz val="8"/>
            <rFont val="Tahoma"/>
            <family val="0"/>
          </rPr>
          <t xml:space="preserve">29.10.2011 Ауд. 1-435 
Сдано во время </t>
        </r>
        <r>
          <rPr>
            <i/>
            <sz val="8"/>
            <rFont val="Tahoma"/>
            <family val="2"/>
          </rPr>
          <t>консультации</t>
        </r>
        <r>
          <rPr>
            <sz val="8"/>
            <rFont val="Tahoma"/>
            <family val="0"/>
          </rPr>
          <t xml:space="preserve">  по информатике Еникееву Ф.У.
</t>
        </r>
      </text>
    </comment>
    <comment ref="H7" authorId="5">
      <text>
        <r>
          <rPr>
            <sz val="8"/>
            <rFont val="Tahoma"/>
            <family val="0"/>
          </rPr>
          <t xml:space="preserve">29.10.2011 Ауд. 1-435 
Сдано во время </t>
        </r>
        <r>
          <rPr>
            <i/>
            <sz val="8"/>
            <rFont val="Tahoma"/>
            <family val="2"/>
          </rPr>
          <t>консультации</t>
        </r>
        <r>
          <rPr>
            <sz val="8"/>
            <rFont val="Tahoma"/>
            <family val="0"/>
          </rPr>
          <t xml:space="preserve">  по информатике Еникееву Ф.У.
</t>
        </r>
      </text>
    </comment>
    <comment ref="F7" authorId="5">
      <text>
        <r>
          <rPr>
            <sz val="8"/>
            <rFont val="Tahoma"/>
            <family val="0"/>
          </rPr>
          <t xml:space="preserve">29.10.2011 Ауд. 1-435 
Сдано во время </t>
        </r>
        <r>
          <rPr>
            <i/>
            <sz val="8"/>
            <rFont val="Tahoma"/>
            <family val="2"/>
          </rPr>
          <t>консультации</t>
        </r>
        <r>
          <rPr>
            <sz val="8"/>
            <rFont val="Tahoma"/>
            <family val="0"/>
          </rPr>
          <t xml:space="preserve">  по информатике Еникееву Ф.У.
</t>
        </r>
        <r>
          <rPr>
            <i/>
            <sz val="8"/>
            <rFont val="Tahoma"/>
            <family val="2"/>
          </rPr>
          <t xml:space="preserve">… </t>
        </r>
      </text>
    </comment>
    <comment ref="L7" authorId="5">
      <text>
        <r>
          <rPr>
            <sz val="8"/>
            <rFont val="Tahoma"/>
            <family val="0"/>
          </rPr>
          <t xml:space="preserve">29.10.2011
</t>
        </r>
        <r>
          <rPr>
            <i/>
            <sz val="8"/>
            <rFont val="Tahoma"/>
            <family val="2"/>
          </rPr>
          <t xml:space="preserve">Как же так, неправда, братцы, он, наверно, пошутил! </t>
        </r>
        <r>
          <rPr>
            <sz val="8"/>
            <rFont val="Tahoma"/>
            <family val="0"/>
          </rPr>
          <t xml:space="preserve">
В общем, придется выдать Артуру автомат по ЛР6_1 </t>
        </r>
      </text>
    </comment>
    <comment ref="R6" authorId="5">
      <text>
        <r>
          <rPr>
            <sz val="8"/>
            <rFont val="Tahoma"/>
            <family val="0"/>
          </rPr>
          <t xml:space="preserve">29.10.2011
Балл повышен по итогам второго занятия и консультации по информатике , состоявшихся в ауд. 1-435 </t>
        </r>
      </text>
    </comment>
    <comment ref="F8"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L8" authorId="5">
      <text>
        <r>
          <rPr>
            <sz val="8"/>
            <rFont val="Tahoma"/>
            <family val="0"/>
          </rPr>
          <t>29.10.2011
О</t>
        </r>
        <r>
          <rPr>
            <i/>
            <sz val="8"/>
            <rFont val="Tahoma"/>
            <family val="2"/>
          </rPr>
          <t xml:space="preserve">н из дела ушел…  </t>
        </r>
        <r>
          <rPr>
            <sz val="8"/>
            <rFont val="Tahoma"/>
            <family val="0"/>
          </rPr>
          <t xml:space="preserve">
Автомат по ЛР6_1 </t>
        </r>
      </text>
    </comment>
    <comment ref="H10"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I10"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K10"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M10"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R8" authorId="5">
      <text>
        <r>
          <rPr>
            <sz val="8"/>
            <rFont val="Tahoma"/>
            <family val="0"/>
          </rPr>
          <t>29.10.2011
Балл повышен по итогам второго занятия и консультации по информатике , состоявшихся в ауд. 1-435</t>
        </r>
      </text>
    </comment>
    <comment ref="R10" authorId="5">
      <text>
        <r>
          <rPr>
            <sz val="8"/>
            <rFont val="Tahoma"/>
            <family val="0"/>
          </rPr>
          <t>29.10.2011
Балл повышен по итогам второго занятия и консультации по информатике , состоявшихся в ауд. 1-435</t>
        </r>
      </text>
    </comment>
    <comment ref="F11"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L11" authorId="5">
      <text>
        <r>
          <rPr>
            <sz val="8"/>
            <rFont val="Tahoma"/>
            <family val="0"/>
          </rPr>
          <t xml:space="preserve">29.10.2011
Автомат по ЛР6_1
Эльдар просто какой-то неуловимый мститель.. 
 </t>
        </r>
      </text>
    </comment>
    <comment ref="R12" authorId="5">
      <text>
        <r>
          <rPr>
            <sz val="8"/>
            <rFont val="Tahoma"/>
            <family val="0"/>
          </rPr>
          <t>29.10.2011
Балл повышен по итогам второго занятия и консультации по информатике , состоявшихся в ауд. 1-435</t>
        </r>
      </text>
    </comment>
    <comment ref="R13" authorId="5">
      <text>
        <r>
          <rPr>
            <sz val="8"/>
            <rFont val="Tahoma"/>
            <family val="0"/>
          </rPr>
          <t>29.10.2011
Балл повышен по итогам второго занятия и консультации по информатике , состоявшихся в ауд. 1-435</t>
        </r>
      </text>
    </comment>
    <comment ref="E16"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И когда она успела?</t>
        </r>
      </text>
    </comment>
    <comment ref="F16"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Нет, надо Линарой весной заняться более основательно.. </t>
        </r>
      </text>
    </comment>
    <comment ref="L16" authorId="5">
      <text>
        <r>
          <rPr>
            <sz val="8"/>
            <rFont val="Tahoma"/>
            <family val="0"/>
          </rPr>
          <t xml:space="preserve">29.10.2011
Автомат по ЛР6_1 
А что делать? Вы попробуйте ее сами поймать, если сможете… 
 </t>
        </r>
      </text>
    </comment>
    <comment ref="H17"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I17"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K17"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N10"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M17"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E24"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Алина проскользнула тихонечко… </t>
        </r>
      </text>
    </comment>
    <comment ref="H25"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Попался, который кусался! 
3 ошибки = ЛР6_1</t>
        </r>
      </text>
    </comment>
    <comment ref="F26"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H26"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L26" authorId="5">
      <text>
        <r>
          <rPr>
            <sz val="8"/>
            <rFont val="Tahoma"/>
            <family val="0"/>
          </rPr>
          <t xml:space="preserve">29.10.2011
Автомат по ЛР6_1 
Что-й-то нонче Лилии не ловятся.. … Как и Линары… Есть в них что-то общее...
 </t>
        </r>
      </text>
    </comment>
    <comment ref="R20" authorId="5">
      <text>
        <r>
          <rPr>
            <sz val="8"/>
            <rFont val="Tahoma"/>
            <family val="0"/>
          </rPr>
          <t>29.10.2011
Балл повышен по итогам второго занятия и консультации по информатике , состоявшихся в ауд. 1-435</t>
        </r>
      </text>
    </comment>
    <comment ref="R21" authorId="5">
      <text>
        <r>
          <rPr>
            <sz val="8"/>
            <rFont val="Tahoma"/>
            <family val="0"/>
          </rPr>
          <t>29.10.2011
Балл повышен по итогам второго занятия и консультации по информатике , состоявшихся в ауд. 1-435</t>
        </r>
      </text>
    </comment>
    <comment ref="R19" authorId="5">
      <text>
        <r>
          <rPr>
            <sz val="8"/>
            <rFont val="Tahoma"/>
            <family val="0"/>
          </rPr>
          <t>29.10.2011
Балл повышен по итогам второго занятия и консультации по информатике , состоявшихся в ауд. 1-435</t>
        </r>
      </text>
    </comment>
    <comment ref="R23" authorId="5">
      <text>
        <r>
          <rPr>
            <sz val="8"/>
            <rFont val="Tahoma"/>
            <family val="0"/>
          </rPr>
          <t>29.10.2011
Балл повышен по итогам второго занятия и консультации по информатике , состоявшихся в ауд. 1-435</t>
        </r>
      </text>
    </comment>
    <comment ref="E27"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t>
        </r>
      </text>
    </comment>
    <comment ref="L27" authorId="5">
      <text>
        <r>
          <rPr>
            <sz val="8"/>
            <rFont val="Tahoma"/>
            <family val="0"/>
          </rPr>
          <t xml:space="preserve">24.12.2011
Добровольно выбрана ЛР6Д 
23.12.2011
Сдан файл Книга1.xls
Номер по списку 22
Сдан какой-то другой вариант
И в нем тригонометрические функции выражены в градусах. Зачем? 
В Упражнении 2 чистый стройотряд 
Предложение Сорокину: заменить ЛР6_1 на ЛР6Д весной
10.12.2011
На тесте попался! 
29.10.2011
Автомат по ЛР6_1 
Не попался… 
 </t>
        </r>
      </text>
    </comment>
    <comment ref="R27" authorId="5">
      <text>
        <r>
          <rPr>
            <sz val="8"/>
            <rFont val="Tahoma"/>
            <family val="0"/>
          </rPr>
          <t>29.10.2011
Балл повышен по итогам второго занятия и консультации по информатике , состоявшихся в ауд. 1-435</t>
        </r>
      </text>
    </comment>
    <comment ref="R28" authorId="5">
      <text>
        <r>
          <rPr>
            <sz val="8"/>
            <rFont val="Tahoma"/>
            <family val="0"/>
          </rPr>
          <t>29.10.2011
Балл повышен по итогам второго занятия и консультации по информатике , состоявшихся в ауд. 1-435</t>
        </r>
      </text>
    </comment>
    <comment ref="F28"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12.11.2011
Перепутаны варианты 23 и 24 </t>
        </r>
      </text>
    </comment>
    <comment ref="L28" authorId="5">
      <text>
        <r>
          <rPr>
            <sz val="8"/>
            <rFont val="Tahoma"/>
            <family val="0"/>
          </rPr>
          <t xml:space="preserve">29.10.2011
Автомат по ЛР6_1 
Тоже не попался… 
 </t>
        </r>
      </text>
    </comment>
    <comment ref="R29" authorId="5">
      <text>
        <r>
          <rPr>
            <sz val="8"/>
            <rFont val="Tahoma"/>
            <family val="0"/>
          </rPr>
          <t>29.10.2011
Балл повышен по итогам второго занятия и консультации по информатике , состоявшихся в ауд. 1-435</t>
        </r>
      </text>
    </comment>
    <comment ref="E33"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 </t>
        </r>
      </text>
    </comment>
    <comment ref="L33" authorId="5">
      <text>
        <r>
          <rPr>
            <sz val="8"/>
            <rFont val="Tahoma"/>
            <family val="0"/>
          </rPr>
          <t xml:space="preserve">29.10.2011
Автомат по ЛР6_1 
Ничего не попишешь.. … 
 </t>
        </r>
      </text>
    </comment>
    <comment ref="F34"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t>
        </r>
      </text>
    </comment>
    <comment ref="H34" authorId="5">
      <text>
        <r>
          <rPr>
            <sz val="8"/>
            <rFont val="Tahoma"/>
            <family val="0"/>
          </rPr>
          <t xml:space="preserve">29.10.2011 Ауд. 1-435 
Сдано во время </t>
        </r>
        <r>
          <rPr>
            <i/>
            <sz val="8"/>
            <rFont val="Tahoma"/>
            <family val="2"/>
          </rPr>
          <t>второго</t>
        </r>
        <r>
          <rPr>
            <sz val="8"/>
            <rFont val="Tahoma"/>
            <family val="0"/>
          </rPr>
          <t xml:space="preserve"> лабораторного занятия по информатике Еникееву Ф.У.
1 ошибка</t>
        </r>
      </text>
    </comment>
    <comment ref="R34" authorId="5">
      <text>
        <r>
          <rPr>
            <sz val="8"/>
            <rFont val="Tahoma"/>
            <family val="0"/>
          </rPr>
          <t>29.10.2011
Балл повышен по итогам второго занятия и консультации по информатике , состоявшихся в ауд. 1-435</t>
        </r>
      </text>
    </comment>
    <comment ref="R33" authorId="5">
      <text>
        <r>
          <rPr>
            <sz val="8"/>
            <rFont val="Tahoma"/>
            <family val="0"/>
          </rPr>
          <t>29.10.2011
Балл повышен по итогам второго занятия и консультации по информатике , состоявшихся в ауд. 1-435</t>
        </r>
      </text>
    </comment>
    <comment ref="E18" authorId="5">
      <text>
        <r>
          <rPr>
            <sz val="8"/>
            <rFont val="Tahoma"/>
            <family val="0"/>
          </rPr>
          <t xml:space="preserve">19.01.2011
Результат проверки с ПК преподавателя 
Принято
13.01.2011
Результат проверки с ПК преподавателя 
Ошибки в отчете. Список КЗ не годится. 
При выполнении работы нецелесообразно регулярно сохранять текущую версию рабочего файла, потому что это может привести к потере ....
Файловая система NTFS ....
10.01.2011
Папка студента Mulyukov.BST-11-02 пуста 
12.12.2011
</t>
        </r>
        <r>
          <rPr>
            <b/>
            <sz val="8"/>
            <rFont val="Tahoma"/>
            <family val="2"/>
          </rPr>
          <t xml:space="preserve">Должище </t>
        </r>
        <r>
          <rPr>
            <sz val="8"/>
            <rFont val="Tahoma"/>
            <family val="0"/>
          </rPr>
          <t>по ЛР2 
29.10.2011
Должок по ЛР2</t>
        </r>
      </text>
    </comment>
    <comment ref="E22" authorId="5">
      <text>
        <r>
          <rPr>
            <sz val="8"/>
            <rFont val="Tahoma"/>
            <family val="0"/>
          </rPr>
          <t>10.11.2011 Ауд. 1-432  (четверг)
Сдано во время плановой консультации по информатике Еникееву Ф.У.
2 ошибки
Ушел!
29.10.2011
Должок по ЛР2</t>
        </r>
      </text>
    </comment>
    <comment ref="E32" authorId="5">
      <text>
        <r>
          <rPr>
            <sz val="8"/>
            <rFont val="Tahoma"/>
            <family val="0"/>
          </rPr>
          <t>19.11.2011
Плановое ЛЗ№5 в ауд. 1-334 
Кровавая защита ЛР2: 
4 ошибки =ЛР6_1
29.10.2011
Должок по ЛР2</t>
        </r>
      </text>
    </comment>
    <comment ref="E36" authorId="5">
      <text>
        <r>
          <rPr>
            <sz val="8"/>
            <rFont val="Tahoma"/>
            <family val="0"/>
          </rPr>
          <t>10.11.2011 Ауд. 1-432  (четверг)
Сдано во время плановой консультации по информатике Еникееву Ф.У.
Комментарий. Ни одной ошибки ! Надо будет в феврале посмотреть повнимательнее, не совпадает ли его ПК с чьим-нибудь еще?
29.10.2011
Должок по ЛР2</t>
        </r>
      </text>
    </comment>
    <comment ref="F9" authorId="5">
      <text>
        <r>
          <rPr>
            <sz val="8"/>
            <rFont val="Tahoma"/>
            <family val="0"/>
          </rPr>
          <t>10.11.2011 Ауд. 1-432  (четверг)
Сдано во время плановой консультации по информатике Еникееву Ф.У.
29.10.2011
Должок по ЛР3</t>
        </r>
      </text>
    </comment>
    <comment ref="F15" authorId="5">
      <text>
        <r>
          <rPr>
            <sz val="8"/>
            <rFont val="Tahoma"/>
            <family val="0"/>
          </rPr>
          <t>12.11.2011
Нет, нельзя сказать, что Артур не боролся. Боролся.. НО.. Что-то ему помешало.. 
3 ошибки = ЛР5_1 
29.10.2011
Должок по ЛР3</t>
        </r>
      </text>
    </comment>
    <comment ref="F19" authorId="5">
      <text>
        <r>
          <rPr>
            <sz val="8"/>
            <rFont val="Tahoma"/>
            <family val="0"/>
          </rPr>
          <t>10.11.2011 Ауд. 1-432  (четверг)
Сдано во время плановой консультации по информатике Еникееву Ф.У.
3 ошибки = ЛР6_1
29.10.2011
Должок по ЛР3</t>
        </r>
      </text>
    </comment>
    <comment ref="F29" authorId="5">
      <text>
        <r>
          <rPr>
            <sz val="8"/>
            <rFont val="Tahoma"/>
            <family val="0"/>
          </rPr>
          <t xml:space="preserve">31.10.2011 Ауд. 1-446  (понедельник)
Сдано во время дополнительной консультации по информатике Еникееву Ф.У.
1 ошибка
Ушел! А жаль… Ведь мог бы дополнительно позаниматься, повысить свой уровень и т.д. и т.п. </t>
        </r>
      </text>
    </comment>
    <comment ref="F32" authorId="5">
      <text>
        <r>
          <rPr>
            <sz val="8"/>
            <rFont val="Tahoma"/>
            <family val="0"/>
          </rPr>
          <t>19.11.2011
Добровольный выбор ЛР5_1
Кровавая защита ЛР3: 
3 ошибки =ЛР5_1
29.10.2011
Должок по ЛР3</t>
        </r>
      </text>
    </comment>
    <comment ref="F35" authorId="5">
      <text>
        <r>
          <rPr>
            <sz val="8"/>
            <rFont val="Tahoma"/>
            <family val="0"/>
          </rPr>
          <t>12.11.2011
Несчастный случай при защите ЛР3. 
3 ошибки = ЛР5_1
Хороший стимул к посещению весенних лекций… 
29.10.2011
Должок по ЛР3</t>
        </r>
      </text>
    </comment>
    <comment ref="F36" authorId="5">
      <text>
        <r>
          <rPr>
            <sz val="8"/>
            <rFont val="Tahoma"/>
            <family val="0"/>
          </rPr>
          <t>10.11.2011 Ауд. 1-432  (четверг)
Сдано во время плановой консультации по информатике Еникееву Ф.У.
3 ошибки = ЛР6_1
…И все таки он попался ! 
29.10.2011
Должок по ЛР3</t>
        </r>
      </text>
    </comment>
    <comment ref="L18" authorId="5">
      <text>
        <r>
          <rPr>
            <sz val="8"/>
            <rFont val="Tahoma"/>
            <family val="0"/>
          </rPr>
          <t>19.01.2011
ЛР6_1 сдана. Выполнена хорошо. 
13.01.2011
Mulyukov6_1.xlsx
10.01.2011
Папка студента Mulyukov.BST-11-02 пуста 
12.12.2011
Должище по ЛР6_1 
29.10.2011
Должок по ЛР6_1</t>
        </r>
      </text>
    </comment>
    <comment ref="L19" authorId="5">
      <text>
        <r>
          <rPr>
            <sz val="8"/>
            <rFont val="Tahoma"/>
            <family val="0"/>
          </rPr>
          <t>25.11.2011
На проверку сдан файл Мусаев 06_1.xls.xls
Результат проверки: просто нечем крыть. Или, другими словами, крыть просто нечем. 
10.11.2011
Выбрана исключительно в добровольном порядке в результате защиты ЛР3. 
 А на лекции можно и не ходить... 
29.10.2011
Должок по ЛР6_1</t>
        </r>
      </text>
    </comment>
    <comment ref="L22" authorId="5">
      <text>
        <r>
          <rPr>
            <sz val="8"/>
            <rFont val="Tahoma"/>
            <family val="0"/>
          </rPr>
          <t>12.11.2011
ЛР1 - 1 ошибка
ЛР2 - 2 ошибки
ЛР3 - сдал Ольге Павловне 
DS: Сергей - просто законченный жулик! 
Рецепт: постараться замочить его на тесте и запечь потом в духовке  … 
29.10.2011
Должок по ЛР6_1</t>
        </r>
      </text>
    </comment>
    <comment ref="L24" authorId="5">
      <text>
        <r>
          <rPr>
            <sz val="8"/>
            <rFont val="Tahoma"/>
            <family val="0"/>
          </rPr>
          <t>12.11.2011 
Ух, ты какая!
29.10.2011
Должок по ЛР6_1</t>
        </r>
      </text>
    </comment>
    <comment ref="L32" authorId="5">
      <text>
        <r>
          <rPr>
            <sz val="8"/>
            <rFont val="Tahoma"/>
            <family val="0"/>
          </rPr>
          <t xml:space="preserve">13.01.2011
Результат проверки с ПК преподавателя 
Сдан файл Черепанов.xls
Результат проверки 
Вариант 27 ОК
Упражнение 1 ССО в чистом виде 
Упражнение 2 не доделано
Упражнение 3 нет 
Решение преподавателя: ЛР6Д на весну вместо ЛР6_1 осенью 
10.01.2011
Результат проверки с ПК преподавателя 
Все по-прежнему 
26.12.2011
Результат проверки с ПК преподавателя 
ЛР6_1 нет
19.11.2011
</t>
        </r>
        <r>
          <rPr>
            <i/>
            <sz val="8"/>
            <rFont val="Tahoma"/>
            <family val="2"/>
          </rPr>
          <t>Добровольный</t>
        </r>
        <r>
          <rPr>
            <sz val="8"/>
            <rFont val="Tahoma"/>
            <family val="0"/>
          </rPr>
          <t xml:space="preserve"> выбор ЛР6_1
Кровавая защита ЛР2: 
4 ошибки =ЛР6_1
29.10.2011
Должок по ЛР6_1</t>
        </r>
      </text>
    </comment>
    <comment ref="L36" authorId="5">
      <text>
        <r>
          <rPr>
            <sz val="8"/>
            <rFont val="Tahoma"/>
            <family val="0"/>
          </rPr>
          <t>28.12.2011
Результат проверки ЛР6_1 с ПК преподавателя 
Изменений нет = ЛР6Д на весну 
27.12.2011
Результат проверки с ПК преподавателя 
ЛР6_1 в папке Валеева (IN2) не обнаружена 
20.12.2011
Результат проверки с ПК преподавателя 
ЛР6_1 в папке Валеева (IN2) не обнаружена 
10.11.2011
Выбрана  в добровольном порядке в результате защиты ЛР3. 
Где наша не пропадала? 
29.10.2011
Должок по ЛР6_1</t>
        </r>
      </text>
    </comment>
    <comment ref="O10" authorId="5">
      <text>
        <r>
          <rPr>
            <sz val="8"/>
            <rFont val="Tahoma"/>
            <family val="0"/>
          </rPr>
          <t xml:space="preserve">31.10.2011 Ауд. 1-446  (понедельник)
Сдано во время дополнительной консультации по информатике 
Еникееву Ф.У.
</t>
        </r>
      </text>
    </comment>
    <comment ref="P10" authorId="5">
      <text>
        <r>
          <rPr>
            <sz val="8"/>
            <rFont val="Tahoma"/>
            <family val="0"/>
          </rPr>
          <t xml:space="preserve">31.10.2011 Ауд. 1-446  (понедельник)
Сдано во время дополнительной консультации по информатике 
Еникееву Ф.У.
</t>
        </r>
      </text>
    </comment>
    <comment ref="N17" authorId="5">
      <text>
        <r>
          <rPr>
            <sz val="8"/>
            <rFont val="Tahoma"/>
            <family val="0"/>
          </rPr>
          <t xml:space="preserve">31.10.2011 Ауд. 1-446  (понедельник)
Сдано во время дополнительной консультации по информатике 
Еникееву Ф.У.
</t>
        </r>
      </text>
    </comment>
    <comment ref="H20" authorId="5">
      <text>
        <r>
          <rPr>
            <sz val="8"/>
            <rFont val="Tahoma"/>
            <family val="0"/>
          </rPr>
          <t xml:space="preserve">31.10.2011 Ауд. 1-446  (понедельник)
Сдано во время дополнительной консультации по информатике 
Еникееву Ф.У.
</t>
        </r>
      </text>
    </comment>
    <comment ref="F30" authorId="5">
      <text>
        <r>
          <rPr>
            <sz val="8"/>
            <rFont val="Tahoma"/>
            <family val="0"/>
          </rPr>
          <t xml:space="preserve">31.10.2011 Ауд. 1-446  (понедельник)
Сдано во время дополнительной консультации по информатике 
Еникееву Ф.У.
3 ошибки = ЛР6_1 
</t>
        </r>
      </text>
    </comment>
    <comment ref="L30" authorId="5">
      <text>
        <r>
          <rPr>
            <sz val="8"/>
            <rFont val="Tahoma"/>
            <family val="0"/>
          </rPr>
          <t xml:space="preserve">27.12.2011
Результат проверки с ПК преподавателя 
Изменений нет - ЛР6Д на весну вместо ЛР6_1
20.12.2011
Результат проверки с ПК преподавателя 
В папке Хакимова нет нет олько ЛР6_1, но и вообще - ничего нет. 
На доску объявлений добавлено сообщение: 
Хакимов Руслан Алмазович − в его папке пусто... Искать там лабы все равно что зачет по информатике в пустыне Гоби сдавать.. Короче, еще один хоро-оший экземпляр для зимней охоты! 
31.10.2011 
ЛР1 - 2 ошибки 
ЛР2 - Надо что-то с Русланом делать. Например, вопрос при защите ЛР3 задать хороший.. И не один… 
ЛР3 - 3 ошибки. Задача выполнена! Прицел не сбился, Руслан попался!
Выполнив ЛР6_1, Руслан точно будет знать, как менять пароль входа в ЛВС ВТИК
</t>
        </r>
      </text>
    </comment>
    <comment ref="L29" authorId="5">
      <text>
        <r>
          <rPr>
            <sz val="8"/>
            <rFont val="Tahoma"/>
            <family val="0"/>
          </rPr>
          <t xml:space="preserve">29.10.2011
Автомат по ЛР6_1 
Ах, Альберт, Альберт..  Зачем про дефрагментацию ответил-то? 
 </t>
        </r>
      </text>
    </comment>
    <comment ref="U10" authorId="5">
      <text>
        <r>
          <rPr>
            <sz val="8"/>
            <rFont val="Tahoma"/>
            <family val="0"/>
          </rPr>
          <t xml:space="preserve">31.10.2011
Выбрано ДЗ по теме 10 
Фотоальбом-презентация
Вариант 5 
Мои увлечения </t>
        </r>
      </text>
    </comment>
    <comment ref="Y39" authorId="5">
      <text>
        <r>
          <rPr>
            <sz val="8"/>
            <rFont val="Tahoma"/>
            <family val="0"/>
          </rPr>
          <t>Тема закрыта
31.10.2011
Гайсин Айдар Ильшатович
12.11.2011
Ахметзянов Артур Альбертович</t>
        </r>
      </text>
    </comment>
    <comment ref="O17" authorId="5">
      <text>
        <r>
          <rPr>
            <sz val="8"/>
            <rFont val="Tahoma"/>
            <family val="0"/>
          </rPr>
          <t xml:space="preserve">10.11.2011 Ауд. 1-432  (четверг)
Сдано во время плановой консультации по информатике Еникееву Ф.У.
</t>
        </r>
      </text>
    </comment>
    <comment ref="P17" authorId="5">
      <text>
        <r>
          <rPr>
            <sz val="8"/>
            <rFont val="Tahoma"/>
            <family val="0"/>
          </rPr>
          <t xml:space="preserve">10.11.2011 Ауд. 1-432  (четверг)
Сдано во время плановой консультации по информатике Еникееву Ф.У.
</t>
        </r>
      </text>
    </comment>
    <comment ref="Q17" authorId="5">
      <text>
        <r>
          <rPr>
            <sz val="8"/>
            <rFont val="Tahoma"/>
            <family val="0"/>
          </rPr>
          <t>10.11.2011
Первым в группе и на потоке успешно защитил все 13 ЛР</t>
        </r>
      </text>
    </comment>
    <comment ref="T17" authorId="5">
      <text>
        <r>
          <rPr>
            <sz val="8"/>
            <rFont val="Tahoma"/>
            <family val="0"/>
          </rPr>
          <t>10.11.2011
Первым в группе и на потоке успешно защитил все 13 ЛР</t>
        </r>
      </text>
    </comment>
    <comment ref="U17" authorId="5">
      <text>
        <r>
          <rPr>
            <sz val="8"/>
            <rFont val="Tahoma"/>
            <family val="0"/>
          </rPr>
          <t>10.11.2011
Выбрано ДЗ по теме 15 
Презентация с видеорядом</t>
        </r>
      </text>
    </comment>
    <comment ref="T40" authorId="5">
      <text>
        <r>
          <rPr>
            <sz val="8"/>
            <rFont val="Tahoma"/>
            <family val="0"/>
          </rPr>
          <t>10.11.2011
Мадатов Шамиль Рамилевич
25.11.2011
Тяжкороб Александр Сергеевич</t>
        </r>
      </text>
    </comment>
    <comment ref="I26" authorId="5">
      <text>
        <r>
          <rPr>
            <sz val="8"/>
            <rFont val="Tahoma"/>
            <family val="0"/>
          </rPr>
          <t xml:space="preserve">10.11.2011 Ауд. 1-432  (четверг)
Сдано во время плановой консультации по информатике Еникееву Ф.У.
</t>
        </r>
      </text>
    </comment>
    <comment ref="K26" authorId="5">
      <text>
        <r>
          <rPr>
            <sz val="8"/>
            <rFont val="Tahoma"/>
            <family val="0"/>
          </rPr>
          <t xml:space="preserve">10.11.2011 Ауд. 1-432  (четверг)
Сдано во время плановой консультации по информатике Еникееву Ф.У.
</t>
        </r>
      </text>
    </comment>
    <comment ref="M26" authorId="5">
      <text>
        <r>
          <rPr>
            <sz val="8"/>
            <rFont val="Tahoma"/>
            <family val="0"/>
          </rPr>
          <t xml:space="preserve">10.11.2011 Ауд. 1-432  (четверг)
Сдано во время плановой консультации по информатике Еникееву Ф.У.
</t>
        </r>
      </text>
    </comment>
    <comment ref="T36" authorId="5">
      <text>
        <r>
          <rPr>
            <sz val="8"/>
            <rFont val="Tahoma"/>
            <family val="0"/>
          </rPr>
          <t xml:space="preserve">10.11.2011
Обнаружил опечатки в вопросах 55,56 к ЛР2 
Опечатки устранены, Валееву Гали выдан бонус </t>
        </r>
      </text>
    </comment>
    <comment ref="T9" authorId="5">
      <text>
        <r>
          <rPr>
            <sz val="8"/>
            <rFont val="Tahoma"/>
            <family val="0"/>
          </rPr>
          <t>12.11.2011
Элина приняла решение: истратить свой бонус на ЛР5_1. 
10.11.2011
Обнаружила опечатку в вопросе 28 к ЛР2 
Опечатка устранена, Гайнутдиновой Элине выдан бонус 
(можно им закрыть ЛР3_1 или ЛР5_1)</t>
        </r>
      </text>
    </comment>
    <comment ref="H13" authorId="5">
      <text>
        <r>
          <rPr>
            <sz val="8"/>
            <rFont val="Tahoma"/>
            <family val="0"/>
          </rPr>
          <t xml:space="preserve">10.11.2011 Ауд. 1-432  (четверг)
Сдано во время плановой консультации по информатике Еникееву Ф.У.
</t>
        </r>
      </text>
    </comment>
    <comment ref="B9" authorId="5">
      <text>
        <r>
          <rPr>
            <sz val="8"/>
            <rFont val="Tahoma"/>
            <family val="0"/>
          </rPr>
          <t>10.12.2011
Староста группы
10.11.2011
Не работал личный логический диск X: 
Сегодня внесены исправления 
Будем ждать результата</t>
        </r>
      </text>
    </comment>
    <comment ref="H9" authorId="5">
      <text>
        <r>
          <rPr>
            <sz val="8"/>
            <rFont val="Tahoma"/>
            <family val="0"/>
          </rPr>
          <t xml:space="preserve">10.11.2011 Ауд. 1-432  (четверг)
Сдано во время плановой консультации по информатике Еникееву Ф.У.
</t>
        </r>
      </text>
    </comment>
    <comment ref="H31" authorId="5">
      <text>
        <r>
          <rPr>
            <sz val="8"/>
            <rFont val="Tahoma"/>
            <family val="0"/>
          </rPr>
          <t xml:space="preserve">10.11.2011 Ауд. 1-432  (четверг)
Сдано во время плановой консультации по информатике Еникееву Ф.У.
</t>
        </r>
      </text>
    </comment>
    <comment ref="H29" authorId="5">
      <text>
        <r>
          <rPr>
            <sz val="8"/>
            <rFont val="Tahoma"/>
            <family val="0"/>
          </rPr>
          <t xml:space="preserve">10.11.2011 Ауд. 1-432  (четверг)
Сдано во время плановой консультации по информатике Еникееву Ф.У.
</t>
        </r>
      </text>
    </comment>
    <comment ref="K29" authorId="5">
      <text>
        <r>
          <rPr>
            <sz val="8"/>
            <rFont val="Tahoma"/>
            <family val="0"/>
          </rPr>
          <t>25.11.2011 Пятница, 5-я пара, Ауд. 1-440
Консультация по информатике в БСТ-11-02
Задача</t>
        </r>
        <r>
          <rPr>
            <i/>
            <sz val="8"/>
            <rFont val="Tahoma"/>
            <family val="2"/>
          </rPr>
          <t xml:space="preserve"> не</t>
        </r>
        <r>
          <rPr>
            <sz val="8"/>
            <rFont val="Tahoma"/>
            <family val="0"/>
          </rPr>
          <t xml:space="preserve"> выполнена: Альберт не пойман. 
10.11.2011
Поставлена задача: поймать Альберта за хвост либо на ЛР6, либо на ЛР7, либо, на худой конец, на Тесте (правило 5 перлов)</t>
        </r>
      </text>
    </comment>
    <comment ref="I34" authorId="5">
      <text>
        <r>
          <rPr>
            <sz val="8"/>
            <rFont val="Tahoma"/>
            <family val="0"/>
          </rPr>
          <t xml:space="preserve">10.11.2011 Ауд. 1-432  (четверг)
Сдано во время плановой консультации по информатике Еникееву Ф.У.
12.11.2011
Сдано во второй раз во время планового занятия по информатике в ауд. 1-334. Виимо, Диана очень требовательна к себе. </t>
        </r>
      </text>
    </comment>
    <comment ref="H14" authorId="5">
      <text>
        <r>
          <rPr>
            <sz val="8"/>
            <rFont val="Tahoma"/>
            <family val="0"/>
          </rPr>
          <t xml:space="preserve">10.11.2011 Ауд. 1-432  (четверг)
Сдано во время плановой консультации по информатике Еникееву Ф.У.
Пусть и 13-м, но сдал.. И в самом деле: не полет же на Апполоне 13.. </t>
        </r>
      </text>
    </comment>
    <comment ref="I14" authorId="5">
      <text>
        <r>
          <rPr>
            <sz val="8"/>
            <rFont val="Tahoma"/>
            <family val="0"/>
          </rPr>
          <t xml:space="preserve">10.11.2011 Ауд. 1-432  (четверг)
Сдано во время плановой консультации по информатике Еникееву Ф.У.
</t>
        </r>
      </text>
    </comment>
    <comment ref="H28" authorId="5">
      <text>
        <r>
          <rPr>
            <sz val="8"/>
            <rFont val="Tahoma"/>
            <family val="0"/>
          </rPr>
          <t xml:space="preserve">12.11.2011
Плановое занятие по информатике в ауд. 1-333,334
Сдано Еникееву Ф.У. 
Перепутаны варианты 23 и 24 </t>
        </r>
      </text>
    </comment>
    <comment ref="I24" authorId="5">
      <text>
        <r>
          <rPr>
            <sz val="8"/>
            <rFont val="Tahoma"/>
            <family val="0"/>
          </rPr>
          <t xml:space="preserve">12.11.2011 4-я пара 
Занятие с магистрами МПО01-11-01
в ауд. 1-435   </t>
        </r>
      </text>
    </comment>
    <comment ref="H36" authorId="5">
      <text>
        <r>
          <rPr>
            <sz val="8"/>
            <rFont val="Tahoma"/>
            <family val="0"/>
          </rPr>
          <t xml:space="preserve">12.11.2011
Сдано во время планового занятия по информатике </t>
        </r>
      </text>
    </comment>
    <comment ref="I7" authorId="5">
      <text>
        <r>
          <rPr>
            <sz val="8"/>
            <rFont val="Tahoma"/>
            <family val="0"/>
          </rPr>
          <t xml:space="preserve">12.11.2011 Ауд. 1-435 
Сдано во время </t>
        </r>
        <r>
          <rPr>
            <i/>
            <sz val="8"/>
            <rFont val="Tahoma"/>
            <family val="2"/>
          </rPr>
          <t>консультации</t>
        </r>
        <r>
          <rPr>
            <sz val="8"/>
            <rFont val="Tahoma"/>
            <family val="0"/>
          </rPr>
          <t xml:space="preserve">  по информатике Еникееву Ф.У.
</t>
        </r>
      </text>
    </comment>
    <comment ref="K7" authorId="5">
      <text>
        <r>
          <rPr>
            <sz val="8"/>
            <rFont val="Tahoma"/>
            <family val="0"/>
          </rPr>
          <t xml:space="preserve">12.11.2011 Ауд. 1-435 
Сдано во время </t>
        </r>
        <r>
          <rPr>
            <i/>
            <sz val="8"/>
            <rFont val="Tahoma"/>
            <family val="2"/>
          </rPr>
          <t>консультации</t>
        </r>
        <r>
          <rPr>
            <sz val="8"/>
            <rFont val="Tahoma"/>
            <family val="0"/>
          </rPr>
          <t xml:space="preserve">  по информатике Еникееву Ф.У.
</t>
        </r>
      </text>
    </comment>
    <comment ref="M7" authorId="5">
      <text>
        <r>
          <rPr>
            <sz val="8"/>
            <rFont val="Tahoma"/>
            <family val="0"/>
          </rPr>
          <t xml:space="preserve">12.11.2011 Ауд. 1-435 
Сдано во время </t>
        </r>
        <r>
          <rPr>
            <i/>
            <sz val="8"/>
            <rFont val="Tahoma"/>
            <family val="2"/>
          </rPr>
          <t>консультации</t>
        </r>
        <r>
          <rPr>
            <sz val="8"/>
            <rFont val="Tahoma"/>
            <family val="0"/>
          </rPr>
          <t xml:space="preserve">  по информатике Еникееву Ф.У.
</t>
        </r>
      </text>
    </comment>
    <comment ref="N7" authorId="5">
      <text>
        <r>
          <rPr>
            <sz val="8"/>
            <rFont val="Tahoma"/>
            <family val="0"/>
          </rPr>
          <t xml:space="preserve">12.11.2011 Ауд. 1-435 
Сдано во время </t>
        </r>
        <r>
          <rPr>
            <i/>
            <sz val="8"/>
            <rFont val="Tahoma"/>
            <family val="2"/>
          </rPr>
          <t>консультации</t>
        </r>
        <r>
          <rPr>
            <sz val="8"/>
            <rFont val="Tahoma"/>
            <family val="0"/>
          </rPr>
          <t xml:space="preserve">  по информатике Еникееву Ф.У.
</t>
        </r>
      </text>
    </comment>
    <comment ref="O7" authorId="5">
      <text>
        <r>
          <rPr>
            <sz val="8"/>
            <rFont val="Tahoma"/>
            <family val="0"/>
          </rPr>
          <t xml:space="preserve">12.11.2011 Ауд. 1-435 
Сдано во время </t>
        </r>
        <r>
          <rPr>
            <i/>
            <sz val="8"/>
            <rFont val="Tahoma"/>
            <family val="2"/>
          </rPr>
          <t>консультации</t>
        </r>
        <r>
          <rPr>
            <sz val="8"/>
            <rFont val="Tahoma"/>
            <family val="0"/>
          </rPr>
          <t xml:space="preserve">  по информатике Еникееву Ф.У.
</t>
        </r>
      </text>
    </comment>
    <comment ref="H8" authorId="5">
      <text>
        <r>
          <rPr>
            <sz val="8"/>
            <rFont val="Tahoma"/>
            <family val="0"/>
          </rPr>
          <t xml:space="preserve">12.11.2011
Плановое занятие по информатике в ауд. 1-333,334
Сдано Еникееву Ф.У. </t>
        </r>
      </text>
    </comment>
    <comment ref="I9" authorId="5">
      <text>
        <r>
          <rPr>
            <sz val="8"/>
            <rFont val="Tahoma"/>
            <family val="0"/>
          </rPr>
          <t>12.11.2011 Ауд. 1-435 
Сдано во время консультации  по информатике Еникееву Ф.У.</t>
        </r>
      </text>
    </comment>
    <comment ref="H16" authorId="5">
      <text>
        <r>
          <rPr>
            <sz val="8"/>
            <rFont val="Tahoma"/>
            <family val="0"/>
          </rPr>
          <t xml:space="preserve">12.11.2011
Плановое занятие по информатике в ауд. 1-333,334
Сдано Еникееву Ф.У. </t>
        </r>
      </text>
    </comment>
    <comment ref="H33" authorId="5">
      <text>
        <r>
          <rPr>
            <sz val="8"/>
            <rFont val="Tahoma"/>
            <family val="0"/>
          </rPr>
          <t xml:space="preserve">12.11.2011
Плановое занятие по информатике в ауд. 1-333,334
Сдано Еникееву Ф.У. </t>
        </r>
      </text>
    </comment>
    <comment ref="H35" authorId="5">
      <text>
        <r>
          <rPr>
            <sz val="8"/>
            <rFont val="Tahoma"/>
            <family val="0"/>
          </rPr>
          <t xml:space="preserve">10.11.2011 Ауд. 1-432  (четверг)
Сдано во время плановой консультации по информатике Еникееву Ф.У.
</t>
        </r>
      </text>
    </comment>
    <comment ref="I16" authorId="5">
      <text>
        <r>
          <rPr>
            <sz val="8"/>
            <rFont val="Tahoma"/>
            <family val="0"/>
          </rPr>
          <t xml:space="preserve">12.11.2011 Досрочная защита
Плановое занятие по информатике в ауд. 1-333,334
Сдано Еникееву Ф.У. </t>
        </r>
      </text>
    </comment>
    <comment ref="I25" authorId="5">
      <text>
        <r>
          <rPr>
            <sz val="8"/>
            <rFont val="Tahoma"/>
            <family val="0"/>
          </rPr>
          <t xml:space="preserve">12.11.2011 Досрочная защита
Плановое занятие по информатике в ауд. 1-333,334
Сдано Еникееву Ф.У. </t>
        </r>
      </text>
    </comment>
    <comment ref="N26" authorId="5">
      <text>
        <r>
          <rPr>
            <sz val="8"/>
            <rFont val="Tahoma"/>
            <family val="0"/>
          </rPr>
          <t xml:space="preserve">12.11.2011
Плановое занятие по информатике в ауд. 1-333,334
Сдано Еникееву Ф.У. </t>
        </r>
      </text>
    </comment>
    <comment ref="O26" authorId="5">
      <text>
        <r>
          <rPr>
            <sz val="8"/>
            <rFont val="Tahoma"/>
            <family val="0"/>
          </rPr>
          <t xml:space="preserve">12.11.2011
Плановое занятие по информатике в ауд. 1-333,334
Сдано Еникееву Ф.У. </t>
        </r>
      </text>
    </comment>
    <comment ref="H11" authorId="5">
      <text>
        <r>
          <rPr>
            <sz val="8"/>
            <rFont val="Tahoma"/>
            <family val="0"/>
          </rPr>
          <t xml:space="preserve">12.11.2011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I11" authorId="5">
      <text>
        <r>
          <rPr>
            <sz val="8"/>
            <rFont val="Tahoma"/>
            <family val="0"/>
          </rPr>
          <t xml:space="preserve">12.11.2011 Досрочная сдача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H12" authorId="5">
      <text>
        <r>
          <rPr>
            <sz val="8"/>
            <rFont val="Tahoma"/>
            <family val="0"/>
          </rPr>
          <t xml:space="preserve">12.11.2011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I12" authorId="5">
      <text>
        <r>
          <rPr>
            <sz val="8"/>
            <rFont val="Tahoma"/>
            <family val="0"/>
          </rPr>
          <t xml:space="preserve">12.11.2011 Досрочная сдача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F22" authorId="5">
      <text>
        <r>
          <rPr>
            <sz val="8"/>
            <rFont val="Tahoma"/>
            <family val="0"/>
          </rPr>
          <t xml:space="preserve">12.11.2011
Сдано во время </t>
        </r>
        <r>
          <rPr>
            <i/>
            <sz val="8"/>
            <rFont val="Tahoma"/>
            <family val="2"/>
          </rPr>
          <t xml:space="preserve">4-го </t>
        </r>
        <r>
          <rPr>
            <sz val="8"/>
            <rFont val="Tahoma"/>
            <family val="0"/>
          </rPr>
          <t xml:space="preserve">лабораторного занятия по информатике
Тулуповой Ольге Павловне
в ауд. 1-334 </t>
        </r>
      </text>
    </comment>
    <comment ref="F24" authorId="5">
      <text>
        <r>
          <rPr>
            <sz val="8"/>
            <rFont val="Tahoma"/>
            <family val="0"/>
          </rPr>
          <t xml:space="preserve">12.11.2011
Сдано во время </t>
        </r>
        <r>
          <rPr>
            <i/>
            <sz val="8"/>
            <rFont val="Tahoma"/>
            <family val="2"/>
          </rPr>
          <t xml:space="preserve">4-го </t>
        </r>
        <r>
          <rPr>
            <sz val="8"/>
            <rFont val="Tahoma"/>
            <family val="0"/>
          </rPr>
          <t xml:space="preserve">лабораторного занятия по информатике
Тулуповой Ольге Павловне
в ауд. 1-334 </t>
        </r>
      </text>
    </comment>
    <comment ref="H22" authorId="5">
      <text>
        <r>
          <rPr>
            <sz val="8"/>
            <rFont val="Tahoma"/>
            <family val="0"/>
          </rPr>
          <t xml:space="preserve">12.11.2011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H24" authorId="5">
      <text>
        <r>
          <rPr>
            <sz val="8"/>
            <rFont val="Tahoma"/>
            <family val="0"/>
          </rPr>
          <t xml:space="preserve">12.11.2011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H27" authorId="5">
      <text>
        <r>
          <rPr>
            <sz val="8"/>
            <rFont val="Tahoma"/>
            <family val="0"/>
          </rPr>
          <t xml:space="preserve">12.11.2011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I27" authorId="5">
      <text>
        <r>
          <rPr>
            <sz val="8"/>
            <rFont val="Tahoma"/>
            <family val="0"/>
          </rPr>
          <t xml:space="preserve">12.11.2011 Досрочная сдача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K27" authorId="5">
      <text>
        <r>
          <rPr>
            <sz val="8"/>
            <rFont val="Tahoma"/>
            <family val="0"/>
          </rPr>
          <t xml:space="preserve">12.11.2011 Досрочная сдача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M27" authorId="5">
      <text>
        <r>
          <rPr>
            <sz val="8"/>
            <rFont val="Tahoma"/>
            <family val="0"/>
          </rPr>
          <t xml:space="preserve">12.11.2011 Досрочная сдача 
Сдано во время </t>
        </r>
        <r>
          <rPr>
            <i/>
            <sz val="8"/>
            <rFont val="Tahoma"/>
            <family val="2"/>
          </rPr>
          <t xml:space="preserve">четвертого </t>
        </r>
        <r>
          <rPr>
            <sz val="8"/>
            <rFont val="Tahoma"/>
            <family val="0"/>
          </rPr>
          <t xml:space="preserve">лабораторного занятия по информатике
Тулуповой Ольге Павловне
в ауд. 1-333 </t>
        </r>
      </text>
    </comment>
    <comment ref="U26" authorId="5">
      <text>
        <r>
          <rPr>
            <sz val="8"/>
            <rFont val="Tahoma"/>
            <family val="0"/>
          </rPr>
          <t xml:space="preserve">12.11.2011
Реферат на заданную тему
Вариант 2
Броузеры (Netscape Navigator, MS Internet Explorer и др.) 
</t>
        </r>
      </text>
    </comment>
    <comment ref="U7" authorId="5">
      <text>
        <r>
          <rPr>
            <sz val="8"/>
            <rFont val="Tahoma"/>
            <family val="0"/>
          </rPr>
          <t>12.11.2011
Выбрано ДЗ по теме 10 
Фотоальбом-презентация
Вариант 7 
Моя кошка</t>
        </r>
      </text>
    </comment>
    <comment ref="P40" authorId="5">
      <text>
        <r>
          <rPr>
            <sz val="8"/>
            <rFont val="Tahoma"/>
            <family val="0"/>
          </rPr>
          <t>12.11.2011
Сахипова Лилия Зульфаровна
03.12.2011
Сорокин Александр Владимирович</t>
        </r>
      </text>
    </comment>
    <comment ref="H15" authorId="5">
      <text>
        <r>
          <rPr>
            <sz val="8"/>
            <rFont val="Tahoma"/>
            <family val="0"/>
          </rPr>
          <t xml:space="preserve">03.12.2011 БСТ-11-02
Плановое ЛЗ в 1-334
Суббота 1 пара
Сдано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K34" authorId="5">
      <text>
        <r>
          <rPr>
            <sz val="8"/>
            <rFont val="Tahoma"/>
            <family val="0"/>
          </rPr>
          <t xml:space="preserve">12.11.2011
Плановое занятие по информатике в ауд. 1-333,334
Сдано Еникееву Ф.У. </t>
        </r>
      </text>
    </comment>
    <comment ref="M34" authorId="5">
      <text>
        <r>
          <rPr>
            <sz val="8"/>
            <rFont val="Tahoma"/>
            <family val="0"/>
          </rPr>
          <t xml:space="preserve">12.11.2011
Плановое занятие по информатике в ауд. 1-333,334
Сдано Еникееву Ф.У. </t>
        </r>
      </text>
    </comment>
    <comment ref="N34" authorId="5">
      <text>
        <r>
          <rPr>
            <sz val="8"/>
            <rFont val="Tahoma"/>
            <family val="0"/>
          </rPr>
          <t xml:space="preserve">12.11.2011
Плановое занятие по информатике в ауд. 1-333,334
Сдано Еникееву Ф.У. </t>
        </r>
      </text>
    </comment>
    <comment ref="V10" authorId="5">
      <text>
        <r>
          <rPr>
            <sz val="8"/>
            <rFont val="Tahoma"/>
            <family val="0"/>
          </rPr>
          <t xml:space="preserve">12.11.2011
На проверку сдано ДЗ по теме 10 
Мои увлечения
Результат проверки
Спектр увлечений приближается к спектру радуги. 
Разносторонний молодой человек. Девчонки! Обратите внимание на Айдара! Такие на дороге не валяются. Их быстро подбирают.. Или прибирают. Иди охмуряют.. В общем, Айдар может стать в будущем невинной жертвой юной БСТ-шницы.. А может и не стать. Все от вас зависит! КВН, ЗОЖ, музыка, походы, и это все в одном флаконе! 
Короче. Не упустите! Сами же потом локти кусать будете! </t>
        </r>
      </text>
    </comment>
    <comment ref="Z7" authorId="5">
      <text>
        <r>
          <rPr>
            <sz val="8"/>
            <rFont val="Tahoma"/>
            <family val="0"/>
          </rPr>
          <t xml:space="preserve">12.11.2011
Результат решения теста:
6894
Всего правильных ответов 27
Перлов особо нет, но есть, так скажем, перлики
1.62-2 (Гм..)
1.80-4 (?)
1.89-5 (Трезвость - норма жизни!)
2.46-5 (а греческие буквы?)
3.777-1 (Не-а!)
7.87-5 (???)
Тест сдан!
</t>
        </r>
      </text>
    </comment>
    <comment ref="P26" authorId="5">
      <text>
        <r>
          <rPr>
            <sz val="8"/>
            <rFont val="Tahoma"/>
            <family val="0"/>
          </rPr>
          <t xml:space="preserve">18.11.2011
Консультация в ауд. 1-333 (переселены из ауд. 1-432) 
</t>
        </r>
      </text>
    </comment>
    <comment ref="Q26" authorId="5">
      <text>
        <r>
          <rPr>
            <sz val="8"/>
            <rFont val="Tahoma"/>
            <family val="0"/>
          </rPr>
          <t>18.11.2011
Второй в группе  успешно защитила все 13 ЛР</t>
        </r>
      </text>
    </comment>
    <comment ref="I8"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I33"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K25"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K24"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K12"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I29"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N14" authorId="5">
      <text>
        <r>
          <rPr>
            <sz val="8"/>
            <rFont val="Tahoma"/>
            <family val="0"/>
          </rPr>
          <t xml:space="preserve">18.11.2011
Консультация в ауд. 1-333 (переселены из ауд. 1-432) 
Сдано во время </t>
        </r>
        <r>
          <rPr>
            <i/>
            <sz val="8"/>
            <rFont val="Tahoma"/>
            <family val="2"/>
          </rPr>
          <t>консультации</t>
        </r>
        <r>
          <rPr>
            <sz val="8"/>
            <rFont val="Tahoma"/>
            <family val="0"/>
          </rPr>
          <t xml:space="preserve">  по информатике Еникееву Ф.У.
</t>
        </r>
      </text>
    </comment>
    <comment ref="T29" authorId="5">
      <text>
        <r>
          <rPr>
            <sz val="8"/>
            <rFont val="Tahoma"/>
            <family val="0"/>
          </rPr>
          <t xml:space="preserve">18.11.2011
Бонус
Обнаружил опечатку в УМК: 
Пример к ЛР5 были опечатки в самом конце в матрице 
Опечатки исправлены, Хабибуллину - персональный бонус 
</t>
        </r>
      </text>
    </comment>
    <comment ref="V17" authorId="5">
      <text>
        <r>
          <rPr>
            <sz val="8"/>
            <rFont val="Tahoma"/>
            <family val="0"/>
          </rPr>
          <t xml:space="preserve">18.11.2011
Просто СУПЕР ДЗ.  
Особенно если принять во внимание слабость самого преподавателя, увереного в том что что ничего лучше родной республики на поверхности планеты Земля пока не создано..  
Мало того. Тут и Россия, и… 
М-да уж.. Похоже, группа БСТ-11-02 будет просто добивать преподавателя... И зайцы в нейц не ловятся, и лабы все сдаются просто махом..  А тут еще и ДЗ... 
А кто-то говорит, что современные студенты какие-то не такие.. Вы их сюда приведите.. Чтоыб своими глазами увидели.. </t>
        </r>
      </text>
    </comment>
    <comment ref="V26" authorId="5">
      <text>
        <r>
          <rPr>
            <sz val="8"/>
            <rFont val="Tahoma"/>
            <family val="0"/>
          </rPr>
          <t xml:space="preserve">18.11.2011
Безупречное выполнение.. Аж придраться не к чему. Что эта БСТ-11-02 делает ? Преподаватель аж растерян.. Все могут! Если захотят.. </t>
        </r>
      </text>
    </comment>
    <comment ref="I6" authorId="5">
      <text>
        <r>
          <rPr>
            <sz val="8"/>
            <rFont val="Tahoma"/>
            <family val="0"/>
          </rPr>
          <t xml:space="preserve">26.11.2011 Ауд. 1-334 
Лабораторное занятие по информатике 
Должище ликвидирован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Разведка донесла, что Дамир был в 1 корпусе на 3 паре. Вывод: любит поспать. 
Продолжить наружное наблюдение. </t>
        </r>
      </text>
    </comment>
    <comment ref="H18" authorId="5">
      <text>
        <r>
          <rPr>
            <sz val="8"/>
            <rFont val="Tahoma"/>
            <family val="0"/>
          </rPr>
          <t xml:space="preserve">19.01.2011
Результат проверки с ПК преподавателя 
Принято
13.01.2011
Результат проверки с ПК преподавателя 
Нужно все поместить на одну странцу 
10.01.2011
Папка студента Mulyukov.BST-11-02 пуста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H19" authorId="5">
      <text>
        <r>
          <rPr>
            <sz val="8"/>
            <rFont val="Tahoma"/>
            <family val="0"/>
          </rPr>
          <t xml:space="preserve">02.12.2011
Консультация в 1-440 
Пятница 5 пара
Должище ликвидирован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H21" authorId="5">
      <text>
        <r>
          <rPr>
            <sz val="8"/>
            <rFont val="Tahoma"/>
            <family val="0"/>
          </rPr>
          <t xml:space="preserve">02.12.2011
Консультация в 1-440 
Пятница 5 пара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H23" authorId="5">
      <text>
        <r>
          <rPr>
            <sz val="8"/>
            <rFont val="Tahoma"/>
            <family val="0"/>
          </rPr>
          <t xml:space="preserve">24.12.2011
Результат проверки с ПК преподавателя 
Принято без замечаний 
20.12.2011
Результат проверки с ПК преподавателя 
Нет таблицы с вариантом задания в начале файла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H30" authorId="5">
      <text>
        <r>
          <rPr>
            <sz val="8"/>
            <rFont val="Tahoma"/>
            <family val="0"/>
          </rPr>
          <t xml:space="preserve">25.11.2011 Пятница, 5-я пара, Ауд. 1-440
Консультация по информатике в БСТ-11-02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H32" authorId="5">
      <text>
        <r>
          <rPr>
            <sz val="8"/>
            <rFont val="Tahoma"/>
            <family val="0"/>
          </rPr>
          <t xml:space="preserve">19.11.2011 Сдано точно в срок 
Плановое лабораторное занятие на 1 паре в ауд. 1-334
После кровавой защиты отчетов по ЛР2 и ЛР3  Александр все таки сдал свой Должище по ЛР4 ! 
12.11.2011
</t>
        </r>
        <r>
          <rPr>
            <b/>
            <sz val="8"/>
            <rFont val="Tahoma"/>
            <family val="2"/>
          </rPr>
          <t>Должище</t>
        </r>
        <r>
          <rPr>
            <sz val="8"/>
            <rFont val="Tahoma"/>
            <family val="0"/>
          </rPr>
          <t xml:space="preserve"> по ЛР4 
Сдать можно 
</t>
        </r>
        <r>
          <rPr>
            <i/>
            <sz val="8"/>
            <rFont val="Tahoma"/>
            <family val="2"/>
          </rPr>
          <t xml:space="preserve">либо </t>
        </r>
        <r>
          <rPr>
            <sz val="8"/>
            <rFont val="Tahoma"/>
            <family val="0"/>
          </rPr>
          <t xml:space="preserve">на консультации по информатике 
либо </t>
        </r>
        <r>
          <rPr>
            <i/>
            <sz val="8"/>
            <rFont val="Tahoma"/>
            <family val="2"/>
          </rPr>
          <t>после</t>
        </r>
        <r>
          <rPr>
            <sz val="8"/>
            <rFont val="Tahoma"/>
            <family val="0"/>
          </rPr>
          <t xml:space="preserve"> того как будут защищены отчеты по ЛР5,6,7,8,9,10,3_1,5_1 и 6_1</t>
        </r>
      </text>
    </comment>
    <comment ref="I15" authorId="5">
      <text>
        <r>
          <rPr>
            <sz val="8"/>
            <rFont val="Tahoma"/>
            <family val="0"/>
          </rPr>
          <t xml:space="preserve">10.12.2011 Суббота, 1 пара, ауд. 1-334
Плановое занятие по ЛР8 с группой БСТ-11-02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13" authorId="5">
      <text>
        <r>
          <rPr>
            <sz val="8"/>
            <rFont val="Tahoma"/>
            <family val="0"/>
          </rPr>
          <t xml:space="preserve">02.12.2011 Ауд. 1-333
Сдано во время лабораторного занятия по информатике
Тулуповой Ольге Павловне
в ауд. 1-333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18" authorId="5">
      <text>
        <r>
          <rPr>
            <sz val="8"/>
            <rFont val="Tahoma"/>
            <family val="0"/>
          </rPr>
          <t xml:space="preserve">13.01.2011
Результат проверки с ПК преподавателя 
Принято
10.01.2011
Папка студента Mulyukov.BST-11-02 пуста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19" authorId="5">
      <text>
        <r>
          <rPr>
            <sz val="8"/>
            <rFont val="Tahoma"/>
            <family val="0"/>
          </rPr>
          <t xml:space="preserve">02.12.2011
Консультация в 1-440 
Пятница 5 пара
Должище ликвидирован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0" authorId="5">
      <text>
        <r>
          <rPr>
            <sz val="8"/>
            <rFont val="Tahoma"/>
            <family val="0"/>
          </rPr>
          <t xml:space="preserve">25.11.2011 Пятница, 5-я пара, Ауд. 1-440
Консультация по информатике в БСТ-11-02
Ликвидация Должища произведена успешно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1" authorId="5">
      <text>
        <r>
          <rPr>
            <sz val="8"/>
            <rFont val="Tahoma"/>
            <family val="0"/>
          </rPr>
          <t>19.11.2011 Сдано точно в срок 
Плановое лабораторное занятие на 1 паре в ауд. 1-334</t>
        </r>
      </text>
    </comment>
    <comment ref="I23" authorId="5">
      <text>
        <r>
          <rPr>
            <sz val="8"/>
            <rFont val="Tahoma"/>
            <family val="0"/>
          </rPr>
          <t>19.11.2011 Сдано точно в срок 
Плановое лабораторное занятие на 1 паре в ауд. 1-334</t>
        </r>
      </text>
    </comment>
    <comment ref="I35" authorId="5">
      <text>
        <r>
          <rPr>
            <sz val="8"/>
            <rFont val="Tahoma"/>
            <family val="0"/>
          </rPr>
          <t>19.11.2011 Сдано точно в срок 
Плановое лабораторное занятие на 1 паре в ауд. 1-334</t>
        </r>
      </text>
    </comment>
    <comment ref="I22" authorId="5">
      <text>
        <r>
          <rPr>
            <sz val="8"/>
            <rFont val="Tahoma"/>
            <family val="0"/>
          </rPr>
          <t xml:space="preserve">26.11.2011 Суббота, 1-я пара, Ауд. 1-334
ЛЗ по информатике в БСТ-11-02
Сергей втихаря Должище свой придушил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28" authorId="5">
      <text>
        <r>
          <rPr>
            <sz val="8"/>
            <rFont val="Tahoma"/>
            <family val="0"/>
          </rPr>
          <t>19.11.2011 Сдано точно в срок 
Плановое лабораторное занятие на 1 паре в ауд. 1-334</t>
        </r>
      </text>
    </comment>
    <comment ref="K28" authorId="5">
      <text>
        <r>
          <rPr>
            <sz val="8"/>
            <rFont val="Tahoma"/>
            <family val="0"/>
          </rPr>
          <t>19.11.2011 Сдано досрочно
Плановое лабораторное занятие на 1 паре в ауд. 1-334</t>
        </r>
      </text>
    </comment>
    <comment ref="I30" authorId="5">
      <text>
        <r>
          <rPr>
            <sz val="8"/>
            <rFont val="Tahoma"/>
            <family val="0"/>
          </rPr>
          <t xml:space="preserve">25.11.2011 Пятница, 5-я пара, Ауд. 1-440
Консультация по информатике в БСТ-11-02
Руслан свой Должище Ликвидировал..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31" authorId="5">
      <text>
        <r>
          <rPr>
            <sz val="8"/>
            <rFont val="Tahoma"/>
            <family val="0"/>
          </rPr>
          <t xml:space="preserve">25.11.2011 Пятница, 5-я пара, Ауд. 1-440
Консультация по информатике в БСТ-11-02
Должище убит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Z17" authorId="5">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1-334 
Режим сдачи теста - льготный 
Количество ответов 35
Из них правильных ответов  29
Тест сдан
Распределение правильных ответов по разделам теста 8984
Анамнез
Ошибки 
1.36-1
1.47-4 (Это как?)
2.57-3 (???)
3.31-2 (это ОС)
3.44-2 (1997-2003)
7.62-2
DS: 
Обще впечталение: аж проверять неинтересно! 
Шамиль даже и не думает повеселить преподавателя совими "оригинальными" ответами.. 
Просто пишет правильно и точка. И сделать  с ним просто ничего невозможно!   
Не подстрелишь, не присрелишь ,не догонишь, не поймаешь
Выписной эпикриз
Москва-Воронеж не догонишь! 
Первый зачет-автомат на потоке 
</t>
        </r>
      </text>
    </comment>
    <comment ref="AB17" authorId="5">
      <text>
        <r>
          <rPr>
            <sz val="8"/>
            <rFont val="Tahoma"/>
            <family val="0"/>
          </rPr>
          <t xml:space="preserve">10.11.2011
Автомат по КР№1 в связи с успешной защитой отчетов по всем ЛР </t>
        </r>
      </text>
    </comment>
    <comment ref="AC17" authorId="5">
      <text>
        <r>
          <rPr>
            <sz val="8"/>
            <rFont val="Tahoma"/>
            <family val="0"/>
          </rPr>
          <t xml:space="preserve">10.11.2011
Автомат по КР№2 в связи с успешной защитой отчетов по всем ЛР </t>
        </r>
      </text>
    </comment>
    <comment ref="AB26" authorId="5">
      <text>
        <r>
          <rPr>
            <sz val="8"/>
            <rFont val="Tahoma"/>
            <family val="0"/>
          </rPr>
          <t xml:space="preserve">18.11.2011
Автомат по КР№1 в связи с успешной защитой отчетов по всем ЛР </t>
        </r>
      </text>
    </comment>
    <comment ref="AC26" authorId="5">
      <text>
        <r>
          <rPr>
            <sz val="8"/>
            <rFont val="Tahoma"/>
            <family val="0"/>
          </rPr>
          <t xml:space="preserve">18.11.2011
Автомат по КР№2 в связи с успешной защитой отчетов по всем ЛР </t>
        </r>
      </text>
    </comment>
    <comment ref="AE17" authorId="5">
      <text>
        <r>
          <rPr>
            <sz val="8"/>
            <rFont val="Tahoma"/>
            <family val="0"/>
          </rPr>
          <t xml:space="preserve">25.11.2011
Первый зачет-автомат в группе и на потоке БСТ-11 </t>
        </r>
      </text>
    </comment>
    <comment ref="V7" authorId="5">
      <text>
        <r>
          <rPr>
            <sz val="8"/>
            <rFont val="Tahoma"/>
            <family val="0"/>
          </rPr>
          <t xml:space="preserve">26.11.2011
Результаты проверки выполненного ДЗ по теме 10 
1. Смена темы ДЗ с "Мой город" на "Мои друзья" допускается при условии наличия в отчете фотографии того, кто хотел бы сдать ДЗ. Это условие в данном случае выполнено. 
2. Девчонки! Представляете, какая наглость?! Артур открыто заявляет, что он является Любителем шумных компаний и красивых девушек! Не думаю, что это заявление пройдет мимо вашего пристального внимания. Ох, и допрыгается когда-нибудь Артур... В общем, в этом деле преподаватель пас. И отдает Артура вам, девчонки, на растерзание.. 
3. Со следущим заявлением Артура преподаватель, пожалуй, согласится: "Моя, черт возьми, лучшая группа..."  Удивительно, что Артур знает об этом уже сейчас..  В общем, особо сильно его не бейте... Так, просто ласково по загривку потрепите.. Для порядка...  
4. М-да уж... У меня просто мороз по коже.. Алиночка и Леська! Есть некоторые вопросы, в которых Артур пока еще недостаочно хорошо разбирается. В смысле: допрыгается он когда-нибудь.. Точно допрыгается..  С огнем же играет!!
5. Саня Череп - это сильно...  А как жетогда быть с Дарьей Валерьевной из первой группы? 
6. А вот Остапчук Сергей - точно хитрый Дмиртрий! Не зря ему преподаватель уже поставил диагноз (цитата): </t>
        </r>
        <r>
          <rPr>
            <i/>
            <sz val="8"/>
            <rFont val="Tahoma"/>
            <family val="2"/>
          </rPr>
          <t xml:space="preserve">DS: Сергей - просто законченный жулик! 
</t>
        </r>
        <r>
          <rPr>
            <sz val="8"/>
            <rFont val="Tahoma"/>
            <family val="2"/>
          </rPr>
          <t xml:space="preserve">В переводе на Ахметзяновский язык то же самое звучит так: Любитель красивых автомобилей!!!
Рецепт от преподавателя: постараться замочить его на тесте и запечь потом в духовке  …: 
Прогноз от Артура: Москва-Воронеж... 
7. Мулюков Азат Ильшатович. Так. Интерпол сработал. Может быть, Артур В Интерполе на пол-ставки работает? Надо будет к нему за помощью обратиться. По добровольно-принудительному приводу Азата. А то преподаватель совсем было уж решил, что Азат в дсесантные войска собрался. Кто его знает, может быть Азат все таки заглянет хотя бы разок на информатику? Пусть и под конвоем?... 
8. Приятно, что некоторые солисты каких-то там рок-групп стали похожи людей. Один даже на Эльдара похож. Или Эльдар на него? Будущее покажет... 
9. Челябинский Сорокин - парень, что называется, себе на уме. Преподаватель по своей наивности думал, что бывают девушки - любители парней в Ауди или Ягуаре. А вот парни - любители девушек в Адидасе.. Это что-то новенькое.. А может, преподаватель просто от жизни отстал? 
Общий знаменталь только один. Если тако-ое ДЗ не принять... Могут и морду набить...  И, самое интересное, будут абсолютно правы... 
</t>
        </r>
        <r>
          <rPr>
            <i/>
            <sz val="8"/>
            <rFont val="Tahoma"/>
            <family val="2"/>
          </rPr>
          <t xml:space="preserve">
Глас вопиющего в пустыне</t>
        </r>
        <r>
          <rPr>
            <sz val="8"/>
            <rFont val="Tahoma"/>
            <family val="2"/>
          </rPr>
          <t xml:space="preserve">: девчонки! На вас вся надежда! Вы и только вы можете так Артура прищучить ,что ему уже никакой кластер с сектором не поможет.. Ну, а преподаватель дальше держать его уже не может. Зачет-автомат.. </t>
        </r>
      </text>
    </comment>
    <comment ref="P7" authorId="5">
      <text>
        <r>
          <rPr>
            <sz val="8"/>
            <rFont val="Tahoma"/>
            <family val="0"/>
          </rPr>
          <t xml:space="preserve">25.11.2011
Пятница, 5-пара, 
1-440, консультация по информатике </t>
        </r>
      </text>
    </comment>
    <comment ref="AB7" authorId="5">
      <text>
        <r>
          <rPr>
            <sz val="8"/>
            <rFont val="Tahoma"/>
            <family val="0"/>
          </rPr>
          <t xml:space="preserve">25.11.2011
Автомат по КР№1 в связи с успешной защитой отчетов по всем ЛР </t>
        </r>
      </text>
    </comment>
    <comment ref="AC7" authorId="5">
      <text>
        <r>
          <rPr>
            <sz val="8"/>
            <rFont val="Tahoma"/>
            <family val="0"/>
          </rPr>
          <t xml:space="preserve">25.11.2011
Автомат по КР№2 в связи с успешной защитой отчетов по всем ЛР </t>
        </r>
      </text>
    </comment>
    <comment ref="AE7" authorId="5">
      <text>
        <r>
          <rPr>
            <sz val="8"/>
            <rFont val="Tahoma"/>
            <family val="0"/>
          </rPr>
          <t xml:space="preserve">26.11.2011
Второй зачет-автомат в группе и на потоке БСТ-11 </t>
        </r>
      </text>
    </comment>
    <comment ref="M28" authorId="5">
      <text>
        <r>
          <rPr>
            <sz val="8"/>
            <rFont val="Tahoma"/>
            <family val="0"/>
          </rPr>
          <t xml:space="preserve">25.11.2011 Пятница, 5-я пара, Ауд. 1-440
Консультация по информатике в БСТ-11-02
Сдано досрочно
</t>
        </r>
      </text>
    </comment>
    <comment ref="N28" authorId="5">
      <text>
        <r>
          <rPr>
            <sz val="8"/>
            <rFont val="Tahoma"/>
            <family val="0"/>
          </rPr>
          <t xml:space="preserve">25.11.2011 Пятница, 5-я пара, Ауд. 1-440
Консультация по информатике в БСТ-11-02
Сдано досрочно
</t>
        </r>
      </text>
    </comment>
    <comment ref="O28" authorId="5">
      <text>
        <r>
          <rPr>
            <sz val="8"/>
            <rFont val="Tahoma"/>
            <family val="0"/>
          </rPr>
          <t xml:space="preserve">25.11.2011 Пятница, 5-я пара, Ауд. 1-440
Консультация по информатике в БСТ-11-02
Сдано досрочно
</t>
        </r>
      </text>
    </comment>
    <comment ref="U28" authorId="5">
      <text>
        <r>
          <rPr>
            <sz val="8"/>
            <rFont val="Tahoma"/>
            <family val="0"/>
          </rPr>
          <t>25.11.2011
Выбрано ДЗ по теме 15 
Презентация с видеорядом</t>
        </r>
      </text>
    </comment>
    <comment ref="U24" authorId="5">
      <text>
        <r>
          <rPr>
            <sz val="8"/>
            <rFont val="Tahoma"/>
            <family val="0"/>
          </rPr>
          <t xml:space="preserve">25.11.2011
Сайфуллина Алиночка (по терминологии Ахметзянова Артура) выбрала себе ДЗ по теме 7. На пару с Леськой Гизатуллиной (по терминологии Ахметзянова Артура). Преподаватель думает так:  недолго музыка Артура будет играть… Может, ему лучше сразу девчонкам свой E-mail сообщить? Чтобы не было ему потом мучительно больно... </t>
        </r>
      </text>
    </comment>
    <comment ref="U12" authorId="5">
      <text>
        <r>
          <rPr>
            <sz val="8"/>
            <rFont val="Tahoma"/>
            <family val="0"/>
          </rPr>
          <t xml:space="preserve">25.11.2011
Леська Гизатуллина (по терминологии Ахметзянова Артура) выбрала себе ДЗ по теме 7. На пару с Сайфуллиной Алиночкой (по терминологии Ахметзянова Артура). Преподаватель думает так:  недолго музыка Артура будет играть… Может, ему лучше сразу девчонкам свой E-mail сообщить? Чтобы не было ему потом мучительно больно... </t>
        </r>
      </text>
    </comment>
    <comment ref="V39" authorId="5">
      <text>
        <r>
          <rPr>
            <sz val="8"/>
            <rFont val="Tahoma"/>
            <family val="0"/>
          </rPr>
          <t>26.11.2011
Гизатуллина Лейсан Ринатовна
Сайфуллина Алина Раилевна</t>
        </r>
      </text>
    </comment>
    <comment ref="K23" authorId="5">
      <text>
        <r>
          <rPr>
            <sz val="8"/>
            <rFont val="Tahoma"/>
            <family val="0"/>
          </rPr>
          <t xml:space="preserve">25.11.2011 Пятница, 5-я пара, Ауд. 1-440
Консультация по информатике в БСТ-11-02
</t>
        </r>
      </text>
    </comment>
    <comment ref="K30"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M30"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O30"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K33"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K16"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K35"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P34"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K9" authorId="5">
      <text>
        <r>
          <rPr>
            <sz val="8"/>
            <rFont val="Tahoma"/>
            <family val="0"/>
          </rPr>
          <t xml:space="preserve">25.11.2011 Пятница, 5-я пара, Ауд. 1-440
Консультация по информатике в БСТ-11-02
</t>
        </r>
        <r>
          <rPr>
            <sz val="8"/>
            <rFont val="Tahoma"/>
            <family val="0"/>
          </rPr>
          <t xml:space="preserve">
</t>
        </r>
      </text>
    </comment>
    <comment ref="Q40" authorId="5">
      <text>
        <r>
          <rPr>
            <sz val="8"/>
            <rFont val="Tahoma"/>
            <family val="0"/>
          </rPr>
          <t>26.11.2011
Шугаипова Диана Айратовна
02.12.2011
Хакимов Руслан Алмазович</t>
        </r>
      </text>
    </comment>
    <comment ref="U34" authorId="5">
      <text>
        <r>
          <rPr>
            <sz val="8"/>
            <rFont val="Tahoma"/>
            <family val="0"/>
          </rPr>
          <t>25.11.2011
Выбрано ДЗ по теме 12 
Презентация со звуковым сопровождением</t>
        </r>
      </text>
    </comment>
    <comment ref="V34" authorId="5">
      <text>
        <r>
          <rPr>
            <sz val="8"/>
            <rFont val="Tahoma"/>
            <family val="0"/>
          </rPr>
          <t xml:space="preserve">10.12.2011
Результат проверки выполненного ДЗ: Диана </t>
        </r>
        <r>
          <rPr>
            <i/>
            <sz val="8"/>
            <rFont val="Tahoma"/>
            <family val="2"/>
          </rPr>
          <t xml:space="preserve">может </t>
        </r>
        <r>
          <rPr>
            <sz val="8"/>
            <rFont val="Tahoma"/>
            <family val="0"/>
          </rPr>
          <t xml:space="preserve">использовать информационные технологии. Осталось направить эти умения на наиболее подходящие (с кочки зрения Дианы) цели.   
Вывод преподавателя: Диана - настоящая охотница. Прячется в кустах до тех пор пока вы к ней  не подойдете поближе (на растояние выстрела). И уж потом-то... Я вам не завидую.. Берегитесь ее! Она во гневе опасна.. 
26.11.2011
Результат проверки выполненного ДЗ
Сдан файл Домашнее задание №12.ppt
Файл ОК, но нет главного - звука , точнее, звукового файла к нему </t>
        </r>
      </text>
    </comment>
    <comment ref="T35" authorId="5">
      <text>
        <r>
          <rPr>
            <sz val="8"/>
            <rFont val="Tahoma"/>
            <family val="0"/>
          </rPr>
          <t xml:space="preserve">26.11.2011
Журавлев Антон Андреевич провел следствие по факту злостного неповиновения программы MS Excel всем инструкциям и прочим командам. В результате было установлено следующее: 
Кильдиярова Линара Ринатовна, используя всю мощь своей женской логики, отключила в MS Excel установленный в нем автоматический режим вычислений. И перевела  Excel в ручной режим. Может быть, она хотела  Антона перевести в ручной режим управления? Кто их там разберет? Но в результате чуть не пострадал преподаватель, точнее, его психика, потому как додуматься до такого поворота событий его мужская логика была не в состоянии просто </t>
        </r>
        <r>
          <rPr>
            <i/>
            <sz val="8"/>
            <rFont val="Tahoma"/>
            <family val="2"/>
          </rPr>
          <t>по определению</t>
        </r>
        <r>
          <rPr>
            <sz val="8"/>
            <rFont val="Tahoma"/>
            <family val="0"/>
          </rPr>
          <t xml:space="preserve">.   
Таким образом, Антон честно заработал свой бонус в сложных производственных условиях, находясь под воздействием девичьего обаяния и женской логики... 
 </t>
        </r>
      </text>
    </comment>
    <comment ref="K6" authorId="5">
      <text>
        <r>
          <rPr>
            <sz val="8"/>
            <rFont val="Tahoma"/>
            <family val="0"/>
          </rPr>
          <t xml:space="preserve">26.11.2011 Ауд. 1-334 Суббота 1 пара
Лабораторное занятие по информатике 
</t>
        </r>
      </text>
    </comment>
    <comment ref="K8" authorId="5">
      <text>
        <r>
          <rPr>
            <sz val="8"/>
            <rFont val="Tahoma"/>
            <family val="0"/>
          </rPr>
          <t xml:space="preserve">26.11.2011 Ауд. 1-334 Суббота 1 пара
Лабораторное занятие по информатике </t>
        </r>
      </text>
    </comment>
    <comment ref="K11" authorId="5">
      <text>
        <r>
          <rPr>
            <sz val="8"/>
            <rFont val="Tahoma"/>
            <family val="0"/>
          </rPr>
          <t xml:space="preserve">26.11.2011 Ауд. 1-334 Суббота 1 пара
Лабораторное занятие по информатике </t>
        </r>
      </text>
    </comment>
    <comment ref="M11" authorId="5">
      <text>
        <r>
          <rPr>
            <sz val="8"/>
            <rFont val="Tahoma"/>
            <family val="0"/>
          </rPr>
          <t xml:space="preserve">26.11.2011 Ауд. 1-334 Суббота 1 пара
Лабораторное занятие по информатике </t>
        </r>
      </text>
    </comment>
    <comment ref="N11" authorId="5">
      <text>
        <r>
          <rPr>
            <sz val="8"/>
            <rFont val="Tahoma"/>
            <family val="0"/>
          </rPr>
          <t xml:space="preserve">26.11.2011 Ауд. 1-334 Суббота 1 пара
Лабораторное занятие по информатике </t>
        </r>
      </text>
    </comment>
    <comment ref="O11" authorId="5">
      <text>
        <r>
          <rPr>
            <sz val="8"/>
            <rFont val="Tahoma"/>
            <family val="0"/>
          </rPr>
          <t xml:space="preserve">26.11.2011 Ауд. 1-334 Суббота 1 пара
Лабораторное занятие по информатике </t>
        </r>
      </text>
    </comment>
    <comment ref="P11" authorId="5">
      <text>
        <r>
          <rPr>
            <sz val="8"/>
            <rFont val="Tahoma"/>
            <family val="0"/>
          </rPr>
          <t xml:space="preserve">26.11.2011 Ауд. 1-334 Суббота 1 пара
Лабораторное занятие по информатике </t>
        </r>
      </text>
    </comment>
    <comment ref="Q7" authorId="5">
      <text>
        <r>
          <rPr>
            <sz val="8"/>
            <rFont val="Tahoma"/>
            <family val="0"/>
          </rPr>
          <t>25.11.2011</t>
        </r>
      </text>
    </comment>
    <comment ref="Q11" authorId="5">
      <text>
        <r>
          <rPr>
            <sz val="8"/>
            <rFont val="Tahoma"/>
            <family val="0"/>
          </rPr>
          <t>26.11.2011</t>
        </r>
      </text>
    </comment>
    <comment ref="M12" authorId="5">
      <text>
        <r>
          <rPr>
            <sz val="8"/>
            <rFont val="Tahoma"/>
            <family val="0"/>
          </rPr>
          <t xml:space="preserve">26.11.2011 Ауд. 1-334 Суббота 1 пара
Лабораторное занятие по информатике </t>
        </r>
      </text>
    </comment>
    <comment ref="N12" authorId="5">
      <text>
        <r>
          <rPr>
            <sz val="8"/>
            <rFont val="Tahoma"/>
            <family val="0"/>
          </rPr>
          <t xml:space="preserve">26.11.2011 Ауд. 1-334 Суббота 1 пара
Лабораторное занятие по информатике </t>
        </r>
      </text>
    </comment>
    <comment ref="O12" authorId="5">
      <text>
        <r>
          <rPr>
            <sz val="8"/>
            <rFont val="Tahoma"/>
            <family val="0"/>
          </rPr>
          <t xml:space="preserve">26.11.2011 Ауд. 1-334 Суббота 1 пара
Лабораторное занятие по информатике </t>
        </r>
      </text>
    </comment>
    <comment ref="U11" authorId="5">
      <text>
        <r>
          <rPr>
            <sz val="8"/>
            <rFont val="Tahoma"/>
            <family val="0"/>
          </rPr>
          <t>26.11.2011
Выбрано ДЗ по теме 18 
Звуковое письмо (сжатый аудиофайл)</t>
        </r>
      </text>
    </comment>
    <comment ref="W40" authorId="5">
      <text>
        <r>
          <rPr>
            <sz val="8"/>
            <rFont val="Tahoma"/>
            <family val="0"/>
          </rPr>
          <t>26.11.2011
Гарифуллин Эльдар Ахатович
16.12.2011
Хасаншин Айбулат Азатович</t>
        </r>
      </text>
    </comment>
    <comment ref="K14" authorId="5">
      <text>
        <r>
          <rPr>
            <sz val="8"/>
            <rFont val="Tahoma"/>
            <family val="0"/>
          </rPr>
          <t xml:space="preserve">12.11.2011
Плановое занятие по информатике в ауд. 1-333,334
Сдано Еникееву Ф.У. </t>
        </r>
      </text>
    </comment>
    <comment ref="K13" authorId="5">
      <text>
        <r>
          <rPr>
            <sz val="8"/>
            <rFont val="Tahoma"/>
            <family val="0"/>
          </rPr>
          <t xml:space="preserve">02.12.2011 Ауд. 1-333
Сдано во время лабораторного занятия по информатике
Тулуповой Ольге Павловне
в ауд. 1-333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15" authorId="5">
      <text>
        <r>
          <rPr>
            <sz val="8"/>
            <rFont val="Tahoma"/>
            <family val="0"/>
          </rPr>
          <t xml:space="preserve">16.12.2011 Пятница, 3-я пара, ауд. 1-446
Консультация в группе БСТ-11-02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18" authorId="5">
      <text>
        <r>
          <rPr>
            <sz val="8"/>
            <rFont val="Tahoma"/>
            <family val="0"/>
          </rPr>
          <t xml:space="preserve">13.01.2011
Результат проверки с ПК преподавателя 
Принято
10.01.2011
Папка студента Mulyukov.BST-11-02 пуста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20" authorId="5">
      <text>
        <r>
          <rPr>
            <sz val="8"/>
            <rFont val="Tahoma"/>
            <family val="0"/>
          </rPr>
          <t xml:space="preserve">02.12.2011
Консультация в 1-440 
Пятница 5 пара
Сдал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21" authorId="5">
      <text>
        <r>
          <rPr>
            <sz val="8"/>
            <rFont val="Tahoma"/>
            <family val="0"/>
          </rPr>
          <t xml:space="preserve">27.12.2011
Результат проверки резервной папки IN3.BST-11-03 
ЛР6 принята без особых замечаний 
24.12.2011
Папка Nurdavlyat.BST-11-02 недоступна. 
На доску объявлений выложено объявление: 
Нурдавлятов Азат Иркинович. Что-то в нем не так, ребяты.. Его папка Nurdavlyat.BST-11-02 недоступна преподавателю. Поэтому он (преподаватель) не может проверить ЛР6,9 и ДЗ. Рекомендация Азату: скинуть свои лабы на резервный логин IN3.BST-11-02 или ловить за хвост преподавателя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22" authorId="5">
      <text>
        <r>
          <rPr>
            <sz val="8"/>
            <rFont val="Tahoma"/>
            <family val="0"/>
          </rPr>
          <t xml:space="preserve">20.01.2011
Результат проверки с ПК преподавателя 
После исправлений принято
20.01.2011
Результат проверки с ПК преподавателя 
Исправить: Литс 2 не то
Лист 3 не свой вариант 
10.01.2011
Результат проверки с ПК преподавателя 
Все по-прежнему 
27.12.2011
Результат проверки с ПК преподавателя 
Папка ЛБ№6 пуста. Но есть, правда, два файла 
ЛР№6.xlsx
лб66.docx
которые не читаются. 
Гипотеза преподавателя: у кого-то передрал... 
Вскрытие покажет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31" authorId="5">
      <text>
        <r>
          <rPr>
            <sz val="8"/>
            <rFont val="Tahoma"/>
            <family val="0"/>
          </rPr>
          <t xml:space="preserve">02.12.2011
Консультация в 1-440 
Пятница 5 пара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32" authorId="5">
      <text>
        <r>
          <rPr>
            <sz val="8"/>
            <rFont val="Tahoma"/>
            <family val="0"/>
          </rPr>
          <t xml:space="preserve">13.01.2011
Результат проверки с ПК преподавателя 
Черепанов6.xls
Нет листов 1,2 
На графиках нет формул 
Исправления внесены. Принято
13.01.2011
Результат проверки с ПК преподавателя 
Все по-прежнему 
Черепанов6.doc ОК
Черепанов6.xlsx не читается 
10.01.2011
Результат проверки с ПК преподавателя 
Все по-прежнему 
26.12.2011
Результат проверки с ПК преподавателя 
Сданы файлы 
Черепанов6.xlsx
Черепанов6.doc
Файл Черепанов6.xlsx не читается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K36" authorId="5">
      <text>
        <r>
          <rPr>
            <sz val="8"/>
            <rFont val="Tahoma"/>
            <family val="0"/>
          </rPr>
          <t xml:space="preserve">16.12.2011 Пятница 1 пара 
Плановое занятие по информатике 
в группе БСТ-11-01
Пришел, увидел, победил! 
26.11.2011
</t>
        </r>
        <r>
          <rPr>
            <b/>
            <sz val="8"/>
            <rFont val="Tahoma"/>
            <family val="2"/>
          </rPr>
          <t>Должище по ЛР6</t>
        </r>
        <r>
          <rPr>
            <sz val="8"/>
            <rFont val="Tahoma"/>
            <family val="0"/>
          </rPr>
          <t xml:space="preserve">
</t>
        </r>
        <r>
          <rPr>
            <i/>
            <sz val="8"/>
            <rFont val="Tahoma"/>
            <family val="2"/>
          </rPr>
          <t>Анамнез</t>
        </r>
        <r>
          <rPr>
            <sz val="8"/>
            <rFont val="Tahoma"/>
            <family val="0"/>
          </rPr>
          <t xml:space="preserve">: ЛР6 не сдана во время шестого
планового лабораторного занятия по информатике 
</t>
        </r>
        <r>
          <rPr>
            <i/>
            <sz val="8"/>
            <rFont val="Tahoma"/>
            <family val="2"/>
          </rPr>
          <t>DS</t>
        </r>
        <r>
          <rPr>
            <sz val="8"/>
            <rFont val="Tahoma"/>
            <family val="0"/>
          </rPr>
          <t xml:space="preserve">: Долг по ЛР6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32" authorId="5">
      <text>
        <r>
          <rPr>
            <sz val="8"/>
            <rFont val="Tahoma"/>
            <family val="0"/>
          </rPr>
          <t xml:space="preserve">13.01.2011
Результат проверки с ПК преподавателя 
Принято
13.01.2011
Результат проверки с ПК преподавателя 
Все по-прежнему 
Черепанов5.xlsx
Черепанов5.docx
Файлы не читаются 
10.01.2011
Результат проверки с ПК преподавателя 
Все по-прежнему 
26.12.2011
Результат проверки с ПК преподавателя 
Сданы файлы 
Черепанов5.xlsx
Черепанов5.docx
Файлы не читаются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I36" authorId="5">
      <text>
        <r>
          <rPr>
            <sz val="8"/>
            <rFont val="Tahoma"/>
            <family val="0"/>
          </rPr>
          <t xml:space="preserve">02.12.2011
Консультация в 1-440 
Пятница 5 пара
Должище ликвидирован
19.11.2011
</t>
        </r>
        <r>
          <rPr>
            <b/>
            <sz val="8"/>
            <rFont val="Tahoma"/>
            <family val="2"/>
          </rPr>
          <t>Должище по ЛР5</t>
        </r>
        <r>
          <rPr>
            <sz val="8"/>
            <rFont val="Tahoma"/>
            <family val="0"/>
          </rPr>
          <t xml:space="preserve">
</t>
        </r>
        <r>
          <rPr>
            <i/>
            <sz val="8"/>
            <rFont val="Tahoma"/>
            <family val="2"/>
          </rPr>
          <t>Анамнез</t>
        </r>
        <r>
          <rPr>
            <sz val="8"/>
            <rFont val="Tahoma"/>
            <family val="0"/>
          </rPr>
          <t xml:space="preserve">: ЛР5 не сдана во время пятого 
планового лабораторного занятия по информатике 
</t>
        </r>
        <r>
          <rPr>
            <i/>
            <sz val="8"/>
            <rFont val="Tahoma"/>
            <family val="2"/>
          </rPr>
          <t>DS</t>
        </r>
        <r>
          <rPr>
            <sz val="8"/>
            <rFont val="Tahoma"/>
            <family val="0"/>
          </rPr>
          <t xml:space="preserve">: Долг по ЛР5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O34" authorId="5">
      <text>
        <r>
          <rPr>
            <sz val="8"/>
            <rFont val="Tahoma"/>
            <family val="0"/>
          </rPr>
          <t xml:space="preserve">02.12.2011
Пятница, 1 пара в ауд. 1-334 
Диана смело отстояла свое честное имя! Она сдала ЛР9!  А преподаватель, такой-сякой нехороший, взял и не записал… Выговор ему от Дианы! 
</t>
        </r>
      </text>
    </comment>
    <comment ref="U14" authorId="5">
      <text>
        <r>
          <rPr>
            <sz val="8"/>
            <rFont val="Tahoma"/>
            <family val="0"/>
          </rPr>
          <t xml:space="preserve">02.12.2011
Выдано ДЗ по теме 9
Поиск информации в сети Интернет 
Нужно узнать точный почтовый адрес квартиры, в которой установлен городской телефон  253-92-96. 
</t>
        </r>
        <r>
          <rPr>
            <i/>
            <sz val="8"/>
            <rFont val="Tahoma"/>
            <family val="2"/>
          </rPr>
          <t>Примечание</t>
        </r>
        <r>
          <rPr>
            <sz val="8"/>
            <rFont val="Tahoma"/>
            <family val="0"/>
          </rPr>
          <t xml:space="preserve">: вместе с ДЗ выдана и ЛР6_1. 
Цитата с доски объявлений. 
Закирьянов Ильдар Шамилевич из БСТ-11-02 решил по своей доброй воле подставиться под выстрел. Или броситься на амбразуру дота. Преподаватель его под пули не посылал − честное пионерское! В смысле: Ильдар сам выбрал тему ДЗ до того как успешно защитил ЛР9. В результате преподаватель решил повесить ему на грудь медаль "За отвагу" и выдать ЛР6_1 в обязательном порядке. За что? − Если студент не знает ( или делает вид, что не знает) правил игры, преподаватель сразу же делает однозначный вывод о том что данный конкретный студент может не знать и самого предмета, в данном случае информатики. И его святой долг проверить знания данного конкретного студента более дотошно и тщательно, не так ли? </t>
        </r>
      </text>
    </comment>
    <comment ref="X39" authorId="5">
      <text>
        <r>
          <rPr>
            <sz val="8"/>
            <rFont val="Tahoma"/>
            <family val="0"/>
          </rPr>
          <t>02.12.2011
Закирьянов Ильдар Шамилевич
10.12.2011
Мусаев Джамалутдин Идрисович</t>
        </r>
      </text>
    </comment>
    <comment ref="Z26" authorId="5">
      <text>
        <r>
          <rPr>
            <sz val="8"/>
            <rFont val="Tahoma"/>
            <family val="0"/>
          </rPr>
          <t xml:space="preserve">02.12.2011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льготный 
Количество ответов 35
Даны ответы на 35 вопросов 
Из них правильных ответов  32
Тест сдан
Распределение правильных ответов по разделам теста 9995
Анамнез
Ошибки 
1.52-5 (Бывает..)
2.26-3 (Мяу?..)
3.45-4 (Гм...)
DS: 
Лилия Зульфаровна просто положила преподавателя на лопатки 
</t>
        </r>
      </text>
    </comment>
    <comment ref="AE26" authorId="5">
      <text>
        <r>
          <rPr>
            <sz val="8"/>
            <rFont val="Tahoma"/>
            <family val="0"/>
          </rPr>
          <t xml:space="preserve">02.12.2011
Третий  зачет-автомат в группе и на потоке БСТ-11 </t>
        </r>
      </text>
    </comment>
    <comment ref="Z34" authorId="5">
      <text>
        <r>
          <rPr>
            <sz val="8"/>
            <rFont val="Tahoma"/>
            <family val="0"/>
          </rPr>
          <t xml:space="preserve">02.12.2011
</t>
        </r>
        <r>
          <rPr>
            <b/>
            <sz val="8"/>
            <rFont val="Tahoma"/>
            <family val="2"/>
          </rPr>
          <t xml:space="preserve">Результат проверки решенного теста </t>
        </r>
        <r>
          <rPr>
            <sz val="8"/>
            <rFont val="Tahoma"/>
            <family val="0"/>
          </rPr>
          <t xml:space="preserve">
Время решения теста 52 минуты 
Аудитория 1-334 
Режим сдачи теста - льготный 
Количество ответов 35
Даны ответы на 35 вопросов 
Из них правильных ответов  30
Тест сдан
Распределение правильных ответов по разделам теста 9995
Анамнез
Ошибки 
1.23-1 (Мяу!)
2.46-5 (а греческие?)
3.32-1 (Правда?)
3.50-5 (Неужели?)
7.56-5 (Ай!)
На 5 перлов не тянет, так, перлами можно признать 3, максимум 4 ответа. 
DS: Крыть нечем. Тест сдан. 
</t>
        </r>
      </text>
    </comment>
    <comment ref="U27" authorId="5">
      <text>
        <r>
          <rPr>
            <sz val="8"/>
            <rFont val="Tahoma"/>
            <family val="0"/>
          </rPr>
          <t xml:space="preserve">03.12.2011
Реферат на заданную тему
Вариант 7
Переводчики (Socrat, Lingvo 
и др.) 
</t>
        </r>
      </text>
    </comment>
    <comment ref="M14" authorId="5">
      <text>
        <r>
          <rPr>
            <sz val="8"/>
            <rFont val="Tahoma"/>
            <family val="0"/>
          </rPr>
          <t xml:space="preserve">02.12.2011 Ауд. 1-333
Сдано во время лабораторного занятия по информатике
Тулуповой Ольге Павловне
в ауд. 1-333 
</t>
        </r>
      </text>
    </comment>
    <comment ref="O14" authorId="5">
      <text>
        <r>
          <rPr>
            <sz val="8"/>
            <rFont val="Tahoma"/>
            <family val="0"/>
          </rPr>
          <t xml:space="preserve">02.12.2011 Ауд. 1-333
Сдано во время лабораторного занятия по информатике
Тулуповой Ольге Павловне
в ауд. 1-333 
</t>
        </r>
      </text>
    </comment>
    <comment ref="P14" authorId="5">
      <text>
        <r>
          <rPr>
            <sz val="8"/>
            <rFont val="Tahoma"/>
            <family val="0"/>
          </rPr>
          <t xml:space="preserve">02.12.2011 Ауд. 1-333
Сдано во время лабораторного занятия по информатике
Тулуповой Ольге Павловне
в ауд. 1-333 
</t>
        </r>
      </text>
    </comment>
    <comment ref="Q14" authorId="5">
      <text>
        <r>
          <rPr>
            <sz val="8"/>
            <rFont val="Tahoma"/>
            <family val="0"/>
          </rPr>
          <t>02.12.2011</t>
        </r>
      </text>
    </comment>
    <comment ref="M35" authorId="5">
      <text>
        <r>
          <rPr>
            <sz val="8"/>
            <rFont val="Tahoma"/>
            <family val="0"/>
          </rPr>
          <t xml:space="preserve">26.11.2011 Ауд. 1-334 Суббота 1 пара
Лабораторное занятие по информатике </t>
        </r>
      </text>
    </comment>
    <comment ref="M16" authorId="5">
      <text>
        <r>
          <rPr>
            <sz val="8"/>
            <rFont val="Tahoma"/>
            <family val="0"/>
          </rPr>
          <t xml:space="preserve">26.11.2011 Ауд. 1-334 Суббота 1 пара
Лабораторное занятие по информатике </t>
        </r>
      </text>
    </comment>
    <comment ref="M24" authorId="5">
      <text>
        <r>
          <rPr>
            <sz val="8"/>
            <rFont val="Tahoma"/>
            <family val="0"/>
          </rPr>
          <t xml:space="preserve">26.11.2011 Ауд. 1-334 Суббота 1 пара
Лабораторное занятие по информатике </t>
        </r>
      </text>
    </comment>
    <comment ref="N24" authorId="5">
      <text>
        <r>
          <rPr>
            <sz val="8"/>
            <rFont val="Tahoma"/>
            <family val="0"/>
          </rPr>
          <t xml:space="preserve">26.11.2011 Ауд. 1-334 Суббота 1 пара
Лабораторное занятие по информатике </t>
        </r>
      </text>
    </comment>
    <comment ref="U30" authorId="5">
      <text>
        <r>
          <rPr>
            <sz val="8"/>
            <rFont val="Tahoma"/>
            <family val="0"/>
          </rPr>
          <t>02.13.2011
Выбрано ДЗ по теме 12 
Презентация со звуковым сопровождением</t>
        </r>
      </text>
    </comment>
    <comment ref="N30" authorId="5">
      <text>
        <r>
          <rPr>
            <sz val="8"/>
            <rFont val="Tahoma"/>
            <family val="0"/>
          </rPr>
          <t>02.12.2011
Консультация в 1-440 
Пятница 5 пара</t>
        </r>
      </text>
    </comment>
    <comment ref="M31" authorId="5">
      <text>
        <r>
          <rPr>
            <sz val="8"/>
            <rFont val="Tahoma"/>
            <family val="0"/>
          </rPr>
          <t>02.12.2011
Консультация в 1-440 
Пятница 5 пара</t>
        </r>
      </text>
    </comment>
    <comment ref="N31" authorId="5">
      <text>
        <r>
          <rPr>
            <sz val="8"/>
            <rFont val="Tahoma"/>
            <family val="0"/>
          </rPr>
          <t>02.12.2011
Консультация в 1-440 
Пятница 5 пара</t>
        </r>
      </text>
    </comment>
    <comment ref="M29" authorId="5">
      <text>
        <r>
          <rPr>
            <sz val="8"/>
            <rFont val="Tahoma"/>
            <family val="0"/>
          </rPr>
          <t>02.12.2011
Консультация в 1-440 
Пятница 5 пара</t>
        </r>
      </text>
    </comment>
    <comment ref="P30" authorId="5">
      <text>
        <r>
          <rPr>
            <sz val="8"/>
            <rFont val="Tahoma"/>
            <family val="0"/>
          </rPr>
          <t>02.12.2011
Консультация в 1-440 
Пятница 5 пара</t>
        </r>
      </text>
    </comment>
    <comment ref="M23" authorId="5">
      <text>
        <r>
          <rPr>
            <sz val="8"/>
            <rFont val="Tahoma"/>
            <family val="0"/>
          </rPr>
          <t>02.12.2011
Консультация в 1-440 
Пятница 5 пара</t>
        </r>
      </text>
    </comment>
    <comment ref="M21" authorId="5">
      <text>
        <r>
          <rPr>
            <sz val="8"/>
            <rFont val="Tahoma"/>
            <family val="0"/>
          </rPr>
          <t>02.12.2011
Консультация в 1-440 
Пятница 5 пара</t>
        </r>
      </text>
    </comment>
    <comment ref="N21" authorId="5">
      <text>
        <r>
          <rPr>
            <sz val="8"/>
            <rFont val="Tahoma"/>
            <family val="0"/>
          </rPr>
          <t>02.12.2011
Консультация в 1-440 
Пятница 5 пара</t>
        </r>
      </text>
    </comment>
    <comment ref="P28" authorId="5">
      <text>
        <r>
          <rPr>
            <sz val="8"/>
            <rFont val="Tahoma"/>
            <family val="0"/>
          </rPr>
          <t>02.12.2011
Консультация в 1-440 
Пятница 5 пара</t>
        </r>
      </text>
    </comment>
    <comment ref="Q28" authorId="5">
      <text>
        <r>
          <rPr>
            <sz val="8"/>
            <rFont val="Tahoma"/>
            <family val="0"/>
          </rPr>
          <t>02.12.2011</t>
        </r>
      </text>
    </comment>
    <comment ref="M25" authorId="5">
      <text>
        <r>
          <rPr>
            <sz val="8"/>
            <rFont val="Tahoma"/>
            <family val="0"/>
          </rPr>
          <t>02.12.2011
Консультация в 1-440 
Пятница 5 пара</t>
        </r>
      </text>
    </comment>
    <comment ref="N25" authorId="5">
      <text>
        <r>
          <rPr>
            <sz val="8"/>
            <rFont val="Tahoma"/>
            <family val="0"/>
          </rPr>
          <t>02.12.2011
Консультация в 1-440 
Пятница 5 пара</t>
        </r>
      </text>
    </comment>
    <comment ref="M33" authorId="5">
      <text>
        <r>
          <rPr>
            <sz val="8"/>
            <rFont val="Tahoma"/>
            <family val="0"/>
          </rPr>
          <t>02.12.2011
Консультация в 1-440 
Пятница 5 пара</t>
        </r>
      </text>
    </comment>
    <comment ref="O24" authorId="5">
      <text>
        <r>
          <rPr>
            <sz val="8"/>
            <rFont val="Tahoma"/>
            <family val="0"/>
          </rPr>
          <t>02.12.2011
Консультация в 1-440 
Пятница 5 пара</t>
        </r>
      </text>
    </comment>
    <comment ref="P12" authorId="5">
      <text>
        <r>
          <rPr>
            <sz val="8"/>
            <rFont val="Tahoma"/>
            <family val="0"/>
          </rPr>
          <t>02.12.2011
Консультация в 1-440 
Пятница 5 пара</t>
        </r>
      </text>
    </comment>
    <comment ref="Q12" authorId="5">
      <text>
        <r>
          <rPr>
            <sz val="8"/>
            <rFont val="Tahoma"/>
            <family val="0"/>
          </rPr>
          <t>02.12.2011</t>
        </r>
      </text>
    </comment>
    <comment ref="M8" authorId="5">
      <text>
        <r>
          <rPr>
            <sz val="8"/>
            <rFont val="Tahoma"/>
            <family val="0"/>
          </rPr>
          <t>02.12.2011
Консультация в 1-440 
Пятница 5 пара</t>
        </r>
      </text>
    </comment>
    <comment ref="N8" authorId="5">
      <text>
        <r>
          <rPr>
            <sz val="8"/>
            <rFont val="Tahoma"/>
            <family val="0"/>
          </rPr>
          <t>02.12.2011
Консультация в 1-440 
Пятница 5 пара</t>
        </r>
      </text>
    </comment>
    <comment ref="M9" authorId="5">
      <text>
        <r>
          <rPr>
            <sz val="8"/>
            <rFont val="Tahoma"/>
            <family val="0"/>
          </rPr>
          <t>02.12.2011
Консультация в 1-440 
Пятница 5 пара</t>
        </r>
      </text>
    </comment>
    <comment ref="M20" authorId="5">
      <text>
        <r>
          <rPr>
            <sz val="8"/>
            <rFont val="Tahoma"/>
            <family val="0"/>
          </rPr>
          <t>02.12.2011
Консультация в 1-440 
Пятница 5 пара</t>
        </r>
      </text>
    </comment>
    <comment ref="N16" authorId="5">
      <text>
        <r>
          <rPr>
            <sz val="8"/>
            <rFont val="Tahoma"/>
            <family val="0"/>
          </rPr>
          <t>03.12.2011 БСТ-11-02
Плановое ЛЗ в 1-334
Суббота 1 пара</t>
        </r>
      </text>
    </comment>
    <comment ref="O16" authorId="5">
      <text>
        <r>
          <rPr>
            <sz val="8"/>
            <rFont val="Tahoma"/>
            <family val="0"/>
          </rPr>
          <t>03.12.2011 БСТ-11-02
Плановое ЛЗ в 1-334
Суббота 1 пара</t>
        </r>
      </text>
    </comment>
    <comment ref="U16" authorId="5">
      <text>
        <r>
          <rPr>
            <sz val="8"/>
            <rFont val="Tahoma"/>
            <family val="0"/>
          </rPr>
          <t>03.12.2011 БСТ-11-02
Плановое ЛЗ в 1-334
Суббота 1 пара
Выбрано ДЗ по теме 4 
Фотоальбом - HTML</t>
        </r>
      </text>
    </comment>
    <comment ref="S39" authorId="5">
      <text>
        <r>
          <rPr>
            <sz val="8"/>
            <rFont val="Tahoma"/>
            <family val="0"/>
          </rPr>
          <t>03.12.2011
Кильдиярова Линара Ринатовна
09.12.2011
Журавлев Антон Андреевич</t>
        </r>
      </text>
    </comment>
    <comment ref="N27" authorId="5">
      <text>
        <r>
          <rPr>
            <sz val="8"/>
            <rFont val="Tahoma"/>
            <family val="0"/>
          </rPr>
          <t>03.12.2011 БСТ-11-02
Плановое ЛЗ в 1-334
Суббота 1 пара</t>
        </r>
      </text>
    </comment>
    <comment ref="O27" authorId="5">
      <text>
        <r>
          <rPr>
            <sz val="8"/>
            <rFont val="Tahoma"/>
            <family val="0"/>
          </rPr>
          <t>03.12.2011 БСТ-11-02
Плановое ЛЗ в 1-334
Суббота 1 пара</t>
        </r>
      </text>
    </comment>
    <comment ref="P27" authorId="5">
      <text>
        <r>
          <rPr>
            <sz val="8"/>
            <rFont val="Tahoma"/>
            <family val="0"/>
          </rPr>
          <t>03.12.2011 БСТ-11-02
Плановое ЛЗ в 1-334
Суббота 1 пара
1 перл в отчете по ЛР10</t>
        </r>
      </text>
    </comment>
    <comment ref="Q27" authorId="5">
      <text>
        <r>
          <rPr>
            <sz val="8"/>
            <rFont val="Tahoma"/>
            <family val="0"/>
          </rPr>
          <t>03.12.2011</t>
        </r>
      </text>
    </comment>
    <comment ref="V28" authorId="5">
      <text>
        <r>
          <rPr>
            <sz val="8"/>
            <rFont val="Tahoma"/>
            <family val="0"/>
          </rPr>
          <t xml:space="preserve">03.12.2011
Результат проверки сданного ДЗ 
Александр, возможно, сам не ведая того, попал прямо в сердце преподавателя..  В самую точку..  Как бы это покороче-то.. В общем, он тоже там бывал. И не только там. 
Замечания
1. Не указаны сроки. Год. Продолжительность. 
2. Не указана стартовая точка маршрута (Белорецк, Серменево, Бурзян?). 
3. Заброска? Выброска? 
4. Не указаны плавсредства и количественный состав. 
5. Ни слова о шакалах местных двуногих. В смысле: о егерях. 
6. Рыбалка? Охота? Грибы? Травы? Неужели чай к котлах заваривали вместо репешка и герани, лабазника, вероники и пр.? И вообще: питание на маршруте? 
7. Распорядок дня: старт, финиш, были ли обеды? 
8. Почему Белая, а не Зилим? Или Большой Инзер? Юрюзань та же, Сакмара, Нугуш, Лемеза, Сим... 
9. Почему нет видеосъемок с маршрута? С воды? С берега? 
10. Что пили днем? Где ручьи? Где горы? Да хотя бы те же три морды на скале? А пещеры, кроме Каповой? В Театральной мыши все еще висят? Обгорели все или только некоторые? Была ли баня? Дневки? Радиалки? 
11. Микроклимат в коллективе? Много ругались? Конфликты, выяснение отношений? Были ли дежурства? 
...В общем, вопросов просто масса.  
Но общий дух, общее впечатление все таки оставлены. Теперь весь год будут вспоминаться эта неделя-две.. И все плохое забудется, растает, как туман утренний..  Хотя летом недель намного больше, почему-то помняться только эти... И через 10 лет, и через 20... 
Короче, Склифософский! Если бы преподаватель там не бывал, то вполне возможно тоже бы повздыхал и поохал-поахал..  Но Александру  от него выговор. Почему? - Просто аж обидно. При такой технике исполнения... О которой мы в 70-е-90-е могли только мечтать.. 
В общем, в смысле инофрматики все выполнено просто на высшем уровне. Но в смысле содержания... По башке бы ему настучать... За Белую... И на Зилим отправить... 
От Бакеевского моста и до Толпарово. чтобы прочувствовал... На худой конец, и на Сарышту...  А вдруг он на Атыше ни разу не был? Гм... Ладно.. Пусть живет... Видно же невооруженным глазом: похоже, парень что-то все таки успел прочуствовать..   Спинным мозгом..  А раз так, значит, не безнадежен.. 
</t>
        </r>
      </text>
    </comment>
    <comment ref="Z10" authorId="5">
      <text>
        <r>
          <rPr>
            <sz val="8"/>
            <rFont val="Tahoma"/>
            <family val="0"/>
          </rPr>
          <t xml:space="preserve">02.12.2011
Результат решения теста:
8982
Всего правильных ответов 27
Перлы
1.79-1 (Правда?)
1.84-4 (Неужели?)
3.81-4 (Супер!)
3 перла = и на старуху бывает проруха… 
Тест сдан!
</t>
        </r>
      </text>
    </comment>
    <comment ref="Z28" authorId="5">
      <text>
        <r>
          <rPr>
            <sz val="8"/>
            <rFont val="Tahoma"/>
            <family val="0"/>
          </rPr>
          <t xml:space="preserve">02.12.2011
Результат решения теста:
8983
Всего правильных ответов 28
Перлы
1.84-4 (Неужели?)
2.40-1 (Гм..)
3.50-3 (Мяу!)
3.76-4 (Гм-гм…)
4 перла = и на старуху бывает проруха… 
Тест сдан!
</t>
        </r>
      </text>
    </comment>
    <comment ref="AB28" authorId="5">
      <text>
        <r>
          <rPr>
            <sz val="8"/>
            <rFont val="Tahoma"/>
            <family val="0"/>
          </rPr>
          <t xml:space="preserve">02.12.2011
Автомат по КР№1 в связи с успешной защитой отчетов по всем ЛР </t>
        </r>
      </text>
    </comment>
    <comment ref="AC28" authorId="5">
      <text>
        <r>
          <rPr>
            <sz val="8"/>
            <rFont val="Tahoma"/>
            <family val="0"/>
          </rPr>
          <t xml:space="preserve">02.12.2011
Автомат по КР№2 в связи с успешной защитой отчетов по всем ЛР </t>
        </r>
      </text>
    </comment>
    <comment ref="AE28" authorId="5">
      <text>
        <r>
          <rPr>
            <sz val="8"/>
            <rFont val="Tahoma"/>
            <family val="0"/>
          </rPr>
          <t>02.12.2011
4-й  зачет-автомат в группе</t>
        </r>
      </text>
    </comment>
    <comment ref="M13" authorId="5">
      <text>
        <r>
          <rPr>
            <sz val="8"/>
            <rFont val="Tahoma"/>
            <family val="0"/>
          </rPr>
          <t xml:space="preserve">09.12.2011 Пятница 1 пара Занятие в группе БСТ-11-01
Сдано Тулуповой О.П. 
03.12.2011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15" authorId="5">
      <text>
        <r>
          <rPr>
            <sz val="8"/>
            <rFont val="Tahoma"/>
            <family val="0"/>
          </rPr>
          <t xml:space="preserve">24.12.2011
Результат проверки с ПК преподавателя 
Все ОК кроме самого графика 
В феврале проверить 
20.12.2011
Результат проверки с ПК преподавателя 
ЛР7 в папке Исанбаева не обнаружена 
03.12.2011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18" authorId="5">
      <text>
        <r>
          <rPr>
            <sz val="8"/>
            <rFont val="Tahoma"/>
            <family val="0"/>
          </rPr>
          <t xml:space="preserve">13.01.2011
Результат проверки с ПК преподавателя 
1. Формула на графике не та 
2. Ошибка в записи заданной формулы 
Исправлено. Принято. 
10.01.2011
Папка студента Mulyukov.BST-11-02 пуста 
03.12.2011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22" authorId="5">
      <text>
        <r>
          <rPr>
            <sz val="8"/>
            <rFont val="Tahoma"/>
            <family val="0"/>
          </rPr>
          <t xml:space="preserve">20.01.2011
Результат проверки с ПК преподавателя 
Вариант не свой ни на графике, ни в строке формул 
10.01.2011
Результат проверки с ПК преподавателя 
Все по-прежнему 
27.12.2011
Результат проверки с ПК преподавателя 
ЛР7 на личном логическом диске студента Ostapchuk.BST-11-02 отсутствует 
03.12.2011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32" authorId="5">
      <text>
        <r>
          <rPr>
            <sz val="8"/>
            <rFont val="Tahoma"/>
            <family val="0"/>
          </rPr>
          <t xml:space="preserve">19.01.2011
Результат проверки с ПК преподавателя 
Принято
13.01.2011
Результат проверки с ПК преподавателя 
Все по-прежнему 
Сданы файлы 
Черепанов7.xlsx
Черепанов7.docx
Файлы не читаются 
10.01.2011
Результат проверки с ПК преподавателя 
Все по-прежнему 
26.12.2011
Результат проверки с ПК преподавателя 
Сданы файлы 
Черепанов7.xlsx
Черепанов7.docx
Файлы не читаются 
03.12.2011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M36" authorId="5">
      <text>
        <r>
          <rPr>
            <sz val="8"/>
            <rFont val="Tahoma"/>
            <family val="0"/>
          </rPr>
          <t xml:space="preserve">26.12.2011
Результат проверки с ПК преподавателя 
Принято без замечаний
20.12.2011
Результат проверки с ПК преподавателя 
ЛР7 в папке Валеева (IN2)  обнаружена 
Формат docx, xlsx не дает возможности проверить работу 
03.12.2011
</t>
        </r>
        <r>
          <rPr>
            <i/>
            <sz val="8"/>
            <rFont val="Tahoma"/>
            <family val="2"/>
          </rPr>
          <t>Анамнез</t>
        </r>
        <r>
          <rPr>
            <sz val="8"/>
            <rFont val="Tahoma"/>
            <family val="0"/>
          </rPr>
          <t xml:space="preserve">: ЛР7 не сдана во время седьмого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ЛР7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13" authorId="5">
      <text>
        <r>
          <rPr>
            <sz val="8"/>
            <rFont val="Tahoma"/>
            <family val="0"/>
          </rPr>
          <t xml:space="preserve">09.12.2011 Пятница 1 пара Занятие в группе БСТ-11-01
Сдано Тулуповой О.П. </t>
        </r>
      </text>
    </comment>
    <comment ref="O13" authorId="5">
      <text>
        <r>
          <rPr>
            <sz val="8"/>
            <rFont val="Tahoma"/>
            <family val="0"/>
          </rPr>
          <t xml:space="preserve">09.12.2011 Пятница 1 пара Занятие в группе БСТ-11-01
Сдано Тулуповой О.П. </t>
        </r>
      </text>
    </comment>
    <comment ref="AB27" authorId="5">
      <text>
        <r>
          <rPr>
            <sz val="8"/>
            <rFont val="Tahoma"/>
            <family val="0"/>
          </rPr>
          <t xml:space="preserve">03.12.2011
Автомат по КР№1 в связи с успешной защитой отчетов по всем ЛР </t>
        </r>
      </text>
    </comment>
    <comment ref="AC27" authorId="5">
      <text>
        <r>
          <rPr>
            <sz val="8"/>
            <rFont val="Tahoma"/>
            <family val="0"/>
          </rPr>
          <t xml:space="preserve">03.12.2011
Автомат по КР№2 в связи с успешной защитой отчетов по всем ЛР </t>
        </r>
      </text>
    </comment>
    <comment ref="AB12" authorId="5">
      <text>
        <r>
          <rPr>
            <sz val="8"/>
            <rFont val="Tahoma"/>
            <family val="0"/>
          </rPr>
          <t xml:space="preserve">02.12.2011
Автомат по КР№1 в связи с успешной защитой отчетов по всем ЛР </t>
        </r>
      </text>
    </comment>
    <comment ref="AC12" authorId="5">
      <text>
        <r>
          <rPr>
            <sz val="8"/>
            <rFont val="Tahoma"/>
            <family val="0"/>
          </rPr>
          <t xml:space="preserve">02.12.2011
Автомат по КР№2 в связи с успешной защитой отчетов по всем ЛР </t>
        </r>
      </text>
    </comment>
    <comment ref="AB11" authorId="5">
      <text>
        <r>
          <rPr>
            <sz val="8"/>
            <rFont val="Tahoma"/>
            <family val="0"/>
          </rPr>
          <t xml:space="preserve">26.11.2011
Автомат по КР№1 в связи с успешной защитой отчетов по всем ЛР </t>
        </r>
      </text>
    </comment>
    <comment ref="AC11" authorId="5">
      <text>
        <r>
          <rPr>
            <sz val="8"/>
            <rFont val="Tahoma"/>
            <family val="0"/>
          </rPr>
          <t xml:space="preserve">26.11.2011
Автомат по КР№2 в связи с успешной защитой отчетов по всем ЛР </t>
        </r>
      </text>
    </comment>
    <comment ref="AB14" authorId="5">
      <text>
        <r>
          <rPr>
            <sz val="8"/>
            <rFont val="Tahoma"/>
            <family val="0"/>
          </rPr>
          <t xml:space="preserve">02.12.2011
Автомат по КР№1 в связи с успешной защитой отчетов по всем ЛР </t>
        </r>
      </text>
    </comment>
    <comment ref="AC14" authorId="5">
      <text>
        <r>
          <rPr>
            <sz val="8"/>
            <rFont val="Tahoma"/>
            <family val="0"/>
          </rPr>
          <t xml:space="preserve">02.12.2011
Автомат по КР№2 в связи с успешной защитой отчетов по всем ЛР </t>
        </r>
      </text>
    </comment>
    <comment ref="N35" authorId="5">
      <text>
        <r>
          <rPr>
            <sz val="8"/>
            <rFont val="Tahoma"/>
            <family val="0"/>
          </rPr>
          <t>09.12.2011 Ауд. 1-438 (вместо 1-441)
Консультация в БСТ-11-01</t>
        </r>
      </text>
    </comment>
    <comment ref="N29" authorId="5">
      <text>
        <r>
          <rPr>
            <sz val="8"/>
            <rFont val="Tahoma"/>
            <family val="0"/>
          </rPr>
          <t>09.12.2011 Ауд. 1-440 Пара 5
Консультация в БСТ-11-02</t>
        </r>
      </text>
    </comment>
    <comment ref="N23" authorId="5">
      <text>
        <r>
          <rPr>
            <sz val="8"/>
            <rFont val="Tahoma"/>
            <family val="0"/>
          </rPr>
          <t>09.12.2011 Ауд. 1-440 Пара 5
Консультация в БСТ-11-02</t>
        </r>
      </text>
    </comment>
    <comment ref="U13" authorId="5">
      <text>
        <r>
          <rPr>
            <sz val="8"/>
            <rFont val="Tahoma"/>
            <family val="0"/>
          </rPr>
          <t xml:space="preserve">09.12.2011 Ауд. 1-440 Пара 5
Консультация в БСТ-11-02
Выбрано ДЗ по теме 5 
Музыкальные редакторы </t>
        </r>
      </text>
    </comment>
    <comment ref="T39" authorId="5">
      <text>
        <r>
          <rPr>
            <sz val="8"/>
            <rFont val="Tahoma"/>
            <family val="0"/>
          </rPr>
          <t>09.12.2011
Гулов Денис Ирекович
16.12.2011
Сафин Рустем Султанович</t>
        </r>
      </text>
    </comment>
    <comment ref="Q34" authorId="5">
      <text>
        <r>
          <rPr>
            <sz val="8"/>
            <rFont val="Tahoma"/>
            <family val="0"/>
          </rPr>
          <t>09.12.2011</t>
        </r>
      </text>
    </comment>
    <comment ref="AB34" authorId="5">
      <text>
        <r>
          <rPr>
            <sz val="8"/>
            <rFont val="Tahoma"/>
            <family val="0"/>
          </rPr>
          <t xml:space="preserve">09.12.2011
Автомат по КР№1 в связи с успешной защитой отчетов по всем ЛР </t>
        </r>
      </text>
    </comment>
    <comment ref="AC34" authorId="5">
      <text>
        <r>
          <rPr>
            <sz val="8"/>
            <rFont val="Tahoma"/>
            <family val="0"/>
          </rPr>
          <t xml:space="preserve">09.12.2011
Автомат по КР№2 в связи с успешной защитой отчетов по всем ЛР </t>
        </r>
      </text>
    </comment>
    <comment ref="AE34" authorId="5">
      <text>
        <r>
          <rPr>
            <sz val="8"/>
            <rFont val="Tahoma"/>
            <family val="0"/>
          </rPr>
          <t xml:space="preserve">09.12.2011
</t>
        </r>
      </text>
    </comment>
    <comment ref="N9" authorId="5">
      <text>
        <r>
          <rPr>
            <sz val="8"/>
            <rFont val="Tahoma"/>
            <family val="0"/>
          </rPr>
          <t>09.12.2011 Ауд. 1-440 Пара 5
Консультация в БСТ-11-02</t>
        </r>
      </text>
    </comment>
    <comment ref="O35" authorId="5">
      <text>
        <r>
          <rPr>
            <sz val="8"/>
            <rFont val="Tahoma"/>
            <family val="0"/>
          </rPr>
          <t>09.12.2011 Ауд. 1-440 Пара 5
Консультация в БСТ-11-02</t>
        </r>
      </text>
    </comment>
    <comment ref="U35" authorId="5">
      <text>
        <r>
          <rPr>
            <sz val="8"/>
            <rFont val="Tahoma"/>
            <family val="0"/>
          </rPr>
          <t>09.12.2011 Ауд. 1-440 Пара 5
Консультация в БСТ-11-02
Выбрано ДЗ по теме 4 
Фотоальбом - HTML</t>
        </r>
      </text>
    </comment>
    <comment ref="N20" authorId="5">
      <text>
        <r>
          <rPr>
            <sz val="8"/>
            <rFont val="Tahoma"/>
            <family val="0"/>
          </rPr>
          <t xml:space="preserve">09.12.2011 Ауд. 1-440 Пара 5
Консультация в БСТ-11-02
Во время зимней охоты поискать грибочки рядом.. </t>
        </r>
      </text>
    </comment>
    <comment ref="V27" authorId="5">
      <text>
        <r>
          <rPr>
            <sz val="8"/>
            <rFont val="Tahoma"/>
            <family val="0"/>
          </rPr>
          <t xml:space="preserve">09.12.2011
Сдан файл Sokrat Personal 5.doc 
Файл прочитан. Содержимое мсоответствует заданию. ДЗ принято. </t>
        </r>
      </text>
    </comment>
    <comment ref="V35" authorId="5">
      <text>
        <r>
          <rPr>
            <sz val="8"/>
            <rFont val="Tahoma"/>
            <family val="0"/>
          </rPr>
          <t xml:space="preserve">10.12.2011
На проверку сдан 
</t>
        </r>
        <r>
          <rPr>
            <i/>
            <sz val="8"/>
            <rFont val="Tahoma"/>
            <family val="2"/>
          </rPr>
          <t xml:space="preserve">Фотто альбом Журавлева Антона БСТ-11-02 </t>
        </r>
        <r>
          <rPr>
            <sz val="8"/>
            <rFont val="Tahoma"/>
            <family val="0"/>
          </rPr>
          <t xml:space="preserve">
Комментарии по ходу проверки: 
0. Фотто - это, конечно, круто! 
1. Я - создатель. Сразу видно: совесть нечиста. Потому как темно и трудно даже понять кому м…ду бить ежели что не так… 
2.  первый шаг    Это - где? 
3. ...второй         Ну, тут все понятно: это там же где и первый.. 
4. надпись не моя, а жаль... Ну, то что надпись не моя, это козе понятно, не зря в  темноте по норам прячется, но вот кто там на песочке прохлаждается? Вопрос, конечно, интересный... 
5.. Далее идут охи и ахи: мне бы туда, мне бы сюда..  Нет чтобы сразу туда за ней. Ну или на крайняк от нее..  Все ж таки осмысленный бег был бы.. На короткие или длинные дистанции в зависимости от выбранной цели... А если цели нет, а одни только ахи и вздохи.. ситуация понятна: 
</t>
        </r>
        <r>
          <rPr>
            <i/>
            <sz val="8"/>
            <rFont val="Tahoma"/>
            <family val="2"/>
          </rPr>
          <t xml:space="preserve">Алиса спрашивает у Чеширского кота: 
- Скажите,  пожалуйста, куда мне идти? 
- А куда ты хочешь попасть, девочка? 
- А мне все равно.. 
- Тогда все равно куда идти.. </t>
        </r>
        <r>
          <rPr>
            <sz val="8"/>
            <rFont val="Tahoma"/>
            <family val="0"/>
          </rPr>
          <t xml:space="preserve">
...Вот так и мечутся многие по поверхности планеты Земля как вошь на гребшке: туда-сюда, туда-сюда.. И разлагольствуют при этом: движение - все!  Сами себя не понимают..  Чего уж тогда от окружающих ждать? Ежели человек сам не знает чего хочет, то ему уже вряд ли что поможет.. Начинает фантазировать, мечтать, бежать куда-то зачем-то непонятно зачем и непонятно куда... 
Прогноз преподавателя, как говорят медики, неблагоприятный. 
Финал известен заранее: рано или поздно  какая-нибудь охотница (например, Диана, Линара, Алина...) прихлопнет такого из ружья и ...  Будет он потом бегать и говорить всем: это такая девушка, така-ая девушка! Ничего вы не понимаете!!!  А потом... Отшумит свадьба, народятся дети, а юношеские порывы никуда не денутся, не спрячутся.. Вылезут рано или поздно.. 
</t>
        </r>
        <r>
          <rPr>
            <i/>
            <sz val="8"/>
            <rFont val="Tahoma"/>
            <family val="2"/>
          </rPr>
          <t xml:space="preserve">Дуся дремлет, как ребенок, накрутивши бигуди.
 Отвечает мне спросонок: "Знаешь, Коля, не зуди.
 Что-то, Коль, ты больно робок. Я с тобою разведусь.
 Двадцать лет живем бок о бок, и все время Дусь, да Дусь.
 Обещал, забыл ты, верно, ох хорош!
 Что клеенку с Бангладеша привезешь.
 Сбереги там пару рупий, не бузи.
 Хоть чего, хоть черта в ступе но привези".
</t>
        </r>
        <r>
          <rPr>
            <sz val="8"/>
            <rFont val="Tahoma"/>
            <family val="0"/>
          </rPr>
          <t xml:space="preserve">
И в заключение ответ на вопрос: выход-то хоть есть? Ответ положительный. На дорогу прямую нужно вырулить. Трудно это. Очень трудно. Не у всех получается..  Но поскольку у каждого из нас - своя дорога в жизни, не каждый эту самую </t>
        </r>
        <r>
          <rPr>
            <i/>
            <sz val="8"/>
            <rFont val="Tahoma"/>
            <family val="2"/>
          </rPr>
          <t>свою</t>
        </r>
        <r>
          <rPr>
            <sz val="8"/>
            <rFont val="Tahoma"/>
            <family val="0"/>
          </rPr>
          <t xml:space="preserve"> дорогу находит.. Бывает, всю жизнь по чужой колее шлепает и все вокруг себя винвных в этом ищет... 
</t>
        </r>
        <r>
          <rPr>
            <i/>
            <sz val="8"/>
            <rFont val="Tahoma"/>
            <family val="2"/>
          </rPr>
          <t xml:space="preserve">Се ля ви как сказал их Джоуль-Ленц, а я сказал: вот мне б его зарплату.. </t>
        </r>
        <r>
          <rPr>
            <sz val="8"/>
            <rFont val="Tahoma"/>
            <family val="0"/>
          </rPr>
          <t xml:space="preserve">
</t>
        </r>
      </text>
    </comment>
    <comment ref="V11" authorId="5">
      <text>
        <r>
          <rPr>
            <sz val="8"/>
            <rFont val="Tahoma"/>
            <family val="0"/>
          </rPr>
          <t xml:space="preserve">17.12.2011
Результат проверки сданного ДЗ 
Сданы файлы 
Garifullin.html
garifullin.mp3
Все работает, объем файла соблюден, но вариант задания выполнен не свой. 
Преподаватель просто вынужден привести дословную цитату из УМК (со странички Варианты заданий для ДЗ18): 
</t>
        </r>
        <r>
          <rPr>
            <i/>
            <sz val="8"/>
            <rFont val="Tahoma"/>
            <family val="2"/>
          </rPr>
          <t xml:space="preserve">Варианты домашних заданий по теме №18 
ДЗ18: Звуковое письмо (сжатый аудиофайл)
Вариант задания по теме №18 определяется фразой, которую нужно записать. Пример: "Я, студент группы БГБ-08-01 Иванов Петр записываю этот файл с целью получить зачет-автомат по информатике". Главное при этом - добиться минимального размера файла при безусловной разборчивости звука 
</t>
        </r>
        <r>
          <rPr>
            <sz val="8"/>
            <rFont val="Tahoma"/>
            <family val="0"/>
          </rPr>
          <t xml:space="preserve">
В файле  garifullin.mp3 нет указания ни фамилии студента, ни группы...  
10.12.2011
Результат проверки сданного ДЗ 
Сданы файлы 
Garifullin.html
garifullin.mp3
Первый файл молчит при темном экране
Звуковой файл непонятно какое отношение имеет к Гарифуллину Эльдару Ахатовичу. 
Преподаватель считает, что он создан, например, Петькой из соседнего подъезда. И если Петька придет к преподавателю и скажет в его наушники, что именно ему (Петьке) нужно сдать ДЗ, Петька ДЗ сдаст. А Эльдар - нет. 
Далее цитата: 
Порядок приема домашнего задания по теме №18 
Вариант задания по теме №18 определяется фразой, которую нужно записать. Пример: "Я, студент группы БГБ-08-01 Иванов Петр записываю этот файл с целью получить зачет-автомат по информатике". Главное при этом - добиться минимального размера файла при безусловной разборчивости звука. </t>
        </r>
      </text>
    </comment>
    <comment ref="N33" authorId="5">
      <text>
        <r>
          <rPr>
            <sz val="8"/>
            <rFont val="Tahoma"/>
            <family val="0"/>
          </rPr>
          <t xml:space="preserve">10.12.2011 Суббота, 1 пара, ауд. 1-334
Плановое занятие по ЛР8 с группой БСТ-11-02 </t>
        </r>
      </text>
    </comment>
    <comment ref="P16" authorId="5">
      <text>
        <r>
          <rPr>
            <sz val="8"/>
            <rFont val="Tahoma"/>
            <family val="0"/>
          </rPr>
          <t xml:space="preserve">10.12.2011 Суббота, 1 пара, ауд. 1-334
Плановое занятие по ЛР8 с группой БСТ-11-02 </t>
        </r>
      </text>
    </comment>
    <comment ref="Q16" authorId="5">
      <text>
        <r>
          <rPr>
            <sz val="8"/>
            <rFont val="Tahoma"/>
            <family val="0"/>
          </rPr>
          <t>10.12.2011</t>
        </r>
      </text>
    </comment>
    <comment ref="AB16" authorId="5">
      <text>
        <r>
          <rPr>
            <sz val="8"/>
            <rFont val="Tahoma"/>
            <family val="0"/>
          </rPr>
          <t xml:space="preserve">10.12.2011
Автомат по КР№1 в связи с успешной защитой отчетов по всем ЛР </t>
        </r>
      </text>
    </comment>
    <comment ref="AC16" authorId="5">
      <text>
        <r>
          <rPr>
            <sz val="8"/>
            <rFont val="Tahoma"/>
            <family val="0"/>
          </rPr>
          <t xml:space="preserve">10.12.2011
Автомат по КР№2 в связи с успешной защитой отчетов по всем ЛР </t>
        </r>
      </text>
    </comment>
    <comment ref="V16" authorId="5">
      <text>
        <r>
          <rPr>
            <sz val="8"/>
            <rFont val="Tahoma"/>
            <family val="0"/>
          </rPr>
          <t xml:space="preserve">10.12.2011
На проверку сдан фотоальбом "Мой выпускной"
Так получилось, что преподаватель стал проверять это ДЗ сразу после ДЗ Журавлева Антона. 
 .. Аж от души отлегло..  А преподаватель-то думал… А Линара-то.. А Антон.. Правльно, Линара! Без тебя он точно пропадет! 
Переходим к нашим... фотографиям.. 
1. Просто класс! Нет слов... А я-то, дурень, за Линарой гонялся, все пытался ее на тесте поймать.. Сдуру это, Линара, сдуру! Честное комсомольское!  
2. Подробный отчет можно найти в сети Интернет.. вопрос: где? (http://....????) Или это просто из образца скопировано?
3. Складывается впечатление, что некоторых подружек преподаватель где-то видел... 
ИТОГО: Преподаватель за Антона спокоен. Он находится в надежных руках. А Линаре остается  пожелать только одного: удачи! А всего остального на сама добьется, - нет в этом никаких сомнений! 
</t>
        </r>
      </text>
    </comment>
    <comment ref="P24" authorId="5">
      <text>
        <r>
          <rPr>
            <sz val="8"/>
            <rFont val="Tahoma"/>
            <family val="0"/>
          </rPr>
          <t xml:space="preserve">10.12.2011 Ауд. 1-334, 2-я пара 
Плановое занятие по ЛР8 
с группой БСТ-11-03 </t>
        </r>
      </text>
    </comment>
    <comment ref="Q24" authorId="5">
      <text>
        <r>
          <rPr>
            <sz val="8"/>
            <rFont val="Tahoma"/>
            <family val="0"/>
          </rPr>
          <t>10.12.2011</t>
        </r>
      </text>
    </comment>
    <comment ref="AB24" authorId="5">
      <text>
        <r>
          <rPr>
            <sz val="8"/>
            <rFont val="Tahoma"/>
            <family val="0"/>
          </rPr>
          <t xml:space="preserve">10.12.2011
Автомат по КР№1 в связи с успешной защитой отчетов по всем ЛР </t>
        </r>
      </text>
    </comment>
    <comment ref="AC24" authorId="5">
      <text>
        <r>
          <rPr>
            <sz val="8"/>
            <rFont val="Tahoma"/>
            <family val="0"/>
          </rPr>
          <t xml:space="preserve">10.12.2011
Автомат по КР№2 в связи с успешной защитой отчетов по всем ЛР </t>
        </r>
      </text>
    </comment>
    <comment ref="K19" authorId="5">
      <text>
        <r>
          <rPr>
            <sz val="8"/>
            <rFont val="Tahoma"/>
            <family val="0"/>
          </rPr>
          <t xml:space="preserve">03.12.2011
Принято с ПК преподавателя </t>
        </r>
      </text>
    </comment>
    <comment ref="M19" authorId="5">
      <text>
        <r>
          <rPr>
            <sz val="8"/>
            <rFont val="Tahoma"/>
            <family val="0"/>
          </rPr>
          <t xml:space="preserve">03.12.2011
Принято с ПК преподавателя </t>
        </r>
      </text>
    </comment>
    <comment ref="N19" authorId="5">
      <text>
        <r>
          <rPr>
            <sz val="8"/>
            <rFont val="Tahoma"/>
            <family val="0"/>
          </rPr>
          <t xml:space="preserve">10.12.2011 Суббота, 2 пара, ауд. 1-334
Плановое занятие по ЛР8 с группой БСТ-11-03 </t>
        </r>
      </text>
    </comment>
    <comment ref="O19" authorId="5">
      <text>
        <r>
          <rPr>
            <sz val="8"/>
            <rFont val="Tahoma"/>
            <family val="0"/>
          </rPr>
          <t>10.12.2011 Суббота Ауд. 1-435, 3-я пара 
Консультация для группы  БСТ-11-03 
+1 перл к боевому тесту (Мухаметшина Лилия)</t>
        </r>
      </text>
    </comment>
    <comment ref="P19" authorId="5">
      <text>
        <r>
          <rPr>
            <sz val="8"/>
            <rFont val="Tahoma"/>
            <family val="0"/>
          </rPr>
          <t>10.12.2011 Суббота Ауд. 1-435, 3-я пара 
Консультация для группы  БСТ-11-03 
+1 перл к боевому тесту (5 лекций)</t>
        </r>
      </text>
    </comment>
    <comment ref="U19" authorId="5">
      <text>
        <r>
          <rPr>
            <sz val="8"/>
            <rFont val="Tahoma"/>
            <family val="0"/>
          </rPr>
          <t xml:space="preserve">10.12.2011
Выбрано ДЗ по теме 9 
Найти домашнюю страничку преподавателя </t>
        </r>
      </text>
    </comment>
    <comment ref="Z35" authorId="5">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льготный 
Количество ответов 35
Даны ответы на 35 вопросов 
Из них правильных ответов  25
Тест сдан
Распределение правильных ответов по разделам теста 6883
Перлы
1.74-7 СУПЕР!
1.76-6 Круто!
2.42-3 Гм...
3.43-1 Класс!
3.51-2 ЛР6_1? 
7.53-2 ЛР6_1!
7.74-4 Какие могут быть сомнения?
DS: Тест сдан.  ЛР6_1 в качестве дополнительного круга 
</t>
        </r>
      </text>
    </comment>
    <comment ref="Z16" authorId="5">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50 минут 
Аудитория 1-334 
Режим сдачи теста - льготный 
Количество ответов 35
Даны ответы на 35 вопросов 
Из них правильных ответов  28
Тест сдан
Распределение правильных ответов по разделам теста 10-6-8-4
Ошибки и перлы
2.58-5 Круто!
2.79-1 Правда?
3.80-2 Не-а!
ИТОГО 2 перла
Вывод: проверять НЕИНТЕРЕСНО.... 
</t>
        </r>
      </text>
    </comment>
    <comment ref="AE16" authorId="5">
      <text>
        <r>
          <rPr>
            <sz val="8"/>
            <rFont val="Tahoma"/>
            <family val="0"/>
          </rPr>
          <t xml:space="preserve">10.12.2011
</t>
        </r>
      </text>
    </comment>
    <comment ref="Z11" authorId="5">
      <text>
        <r>
          <rPr>
            <sz val="8"/>
            <rFont val="Tahoma"/>
            <family val="0"/>
          </rPr>
          <t xml:space="preserve">02.12.2011
Результат решения теста:
9-10-7-3
Всего правильных ответов 27
Перлы
1.58-4
2.45-1
3.60-3
3.75-2
4 перла = и на старуху бывает проруха… 
Тест сдан!
</t>
        </r>
      </text>
    </comment>
    <comment ref="Z27" authorId="5">
      <text>
        <r>
          <rPr>
            <sz val="8"/>
            <rFont val="Tahoma"/>
            <family val="0"/>
          </rPr>
          <t xml:space="preserve">10.12.2011
Результат решения теста:
8881
Всего правильных ответов 25
Перлы
1.65-3
2.40-3
2.48-1
3.67-1
3.76-3
7.51-3
ИТОГО:
Тест сдан!
ЛР6_1 в качестве дополнительного круга 
</t>
        </r>
      </text>
    </comment>
    <comment ref="N15" authorId="5">
      <text>
        <r>
          <rPr>
            <sz val="8"/>
            <rFont val="Tahoma"/>
            <family val="0"/>
          </rPr>
          <t xml:space="preserve">26.12.2011
Результат проверки с ПК преподавателя 
В целом все ОК, только с портами малость накосячил
20.12.2011
Результат проверки с ПК преподавателя 
ЛР8 в папке Исанбаева не обнаружена 
10.12.2011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18" authorId="5">
      <text>
        <r>
          <rPr>
            <sz val="8"/>
            <rFont val="Tahoma"/>
            <family val="0"/>
          </rPr>
          <t xml:space="preserve">19.01.2011
Результат проверки с ПК преподавателя 
Принято
13.01.2011
Результат проверки с ПК преподавателя 
Mylyukov8.pptx
не читается
10.01.2011
Папка студента Mulyukov.BST-11-02 пуста 
10.12.2011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22" authorId="5">
      <text>
        <r>
          <rPr>
            <sz val="8"/>
            <rFont val="Tahoma"/>
            <family val="0"/>
          </rPr>
          <t xml:space="preserve">20.01.2011
Результат проверки с ПК преподавателя 
Windows 7 на шине ISA - это что-то типа Мереседеса с двигателем от Запорожца... 
10.01.2011
Результат проверки с ПК преподавателя 
Все по-прежнему 
27.12.2011
Результат проверки с ПК преподавателя 
ЛР8 на личном логическом диске студента Ostapchuk.BST-11-02 отсутствует 
10.12.2011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32" authorId="5">
      <text>
        <r>
          <rPr>
            <sz val="8"/>
            <rFont val="Tahoma"/>
            <family val="0"/>
          </rPr>
          <t xml:space="preserve">13.01.2011
Результат проверки ЛР8 с ПК преподавателя 
Принято с мелкими замечаниями 
БСТА-11-02 
Нет спецэффектов
10.01.2011
Результат проверки с ПК преподавателя 
Все по-прежнему 
26.12.2011
Результат проверки с ПК преподавателя 
Сдан файл  Презентация Microsoft Office PowerPoint.pptx
Файл не читается 
10.12.2011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N36" authorId="5">
      <text>
        <r>
          <rPr>
            <sz val="8"/>
            <rFont val="Tahoma"/>
            <family val="0"/>
          </rPr>
          <t xml:space="preserve">27.12.2011
Результат проверки с ПК преподавателя 
Работа теплолюбивого городского любителя шикарных авто принята  без замечаний
20.12.2011
Результат проверки с ПК преподавателя 
ЛР8 в папке Валеева (IN2) не обнаружена 
10.12.2011
</t>
        </r>
        <r>
          <rPr>
            <i/>
            <sz val="8"/>
            <rFont val="Tahoma"/>
            <family val="2"/>
          </rPr>
          <t>Анамнез</t>
        </r>
        <r>
          <rPr>
            <sz val="8"/>
            <rFont val="Tahoma"/>
            <family val="0"/>
          </rPr>
          <t xml:space="preserve">: ЛР8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ЛР8 </t>
        </r>
        <r>
          <rPr>
            <sz val="8"/>
            <rFont val="Tahoma"/>
            <family val="0"/>
          </rPr>
          <t xml:space="preserve">
</t>
        </r>
        <r>
          <rPr>
            <i/>
            <sz val="8"/>
            <rFont val="Tahoma"/>
            <family val="2"/>
          </rPr>
          <t>Выписной эпикриз</t>
        </r>
        <r>
          <rPr>
            <sz val="8"/>
            <rFont val="Tahoma"/>
            <family val="0"/>
          </rPr>
          <t xml:space="preserve">: 
В добровольно-принудительном порядке  направляется на консультацию по информатике 
</t>
        </r>
      </text>
    </comment>
    <comment ref="F18" authorId="5">
      <text>
        <r>
          <rPr>
            <sz val="8"/>
            <rFont val="Tahoma"/>
            <family val="0"/>
          </rPr>
          <t xml:space="preserve">13.01.2011
Результат проверки с ПК преподавателя 
Принято
10.01.2011
Папка студента Mulyukov.BST-11-02 пуста 
12.12.2011
</t>
        </r>
        <r>
          <rPr>
            <b/>
            <sz val="8"/>
            <rFont val="Tahoma"/>
            <family val="2"/>
          </rPr>
          <t xml:space="preserve">Должище </t>
        </r>
        <r>
          <rPr>
            <sz val="8"/>
            <rFont val="Tahoma"/>
            <family val="0"/>
          </rPr>
          <t xml:space="preserve">по ЛР3 
</t>
        </r>
      </text>
    </comment>
    <comment ref="Q19" authorId="5">
      <text>
        <r>
          <rPr>
            <sz val="8"/>
            <rFont val="Tahoma"/>
            <family val="0"/>
          </rPr>
          <t>10.12.2011</t>
        </r>
      </text>
    </comment>
    <comment ref="AB19" authorId="5">
      <text>
        <r>
          <rPr>
            <sz val="8"/>
            <rFont val="Tahoma"/>
            <family val="0"/>
          </rPr>
          <t xml:space="preserve">10.12.2011
Автомат по КР№1 в связи с успешной защитой отчетов по всем ЛР </t>
        </r>
      </text>
    </comment>
    <comment ref="AC19" authorId="5">
      <text>
        <r>
          <rPr>
            <sz val="8"/>
            <rFont val="Tahoma"/>
            <family val="0"/>
          </rPr>
          <t xml:space="preserve">10.12.2011
Автомат по КР№2 в связи с успешной защитой отчетов по всем ЛР </t>
        </r>
      </text>
    </comment>
    <comment ref="V19" authorId="5">
      <text>
        <r>
          <rPr>
            <sz val="8"/>
            <rFont val="Tahoma"/>
            <family val="0"/>
          </rPr>
          <t>16.12.2011 Пятница 1 пара 
Плановое занятие по информатике 
в группе БСТ-11-01
Джамалутдин пришел на пару БСТ-11-01 и.. Сдал ДЗ. Преподавателю просто деваться було некуда… Автомат? Если тест сдаст, то - да!</t>
        </r>
      </text>
    </comment>
    <comment ref="AE10" authorId="5">
      <text>
        <r>
          <rPr>
            <sz val="8"/>
            <rFont val="Tahoma"/>
            <family val="0"/>
          </rPr>
          <t xml:space="preserve">17.12.2011
</t>
        </r>
      </text>
    </comment>
    <comment ref="AG10" authorId="5">
      <text>
        <r>
          <rPr>
            <sz val="8"/>
            <rFont val="Tahoma"/>
            <family val="0"/>
          </rPr>
          <t xml:space="preserve">17.12.2011
Проставил в зачетку и ведомость группы </t>
        </r>
      </text>
    </comment>
    <comment ref="AG16" authorId="5">
      <text>
        <r>
          <rPr>
            <sz val="8"/>
            <rFont val="Tahoma"/>
            <family val="0"/>
          </rPr>
          <t xml:space="preserve">16.12.2011
Проставил в зачетку и ведомость группы </t>
        </r>
      </text>
    </comment>
    <comment ref="AG28" authorId="5">
      <text>
        <r>
          <rPr>
            <sz val="8"/>
            <rFont val="Tahoma"/>
            <family val="0"/>
          </rPr>
          <t xml:space="preserve">16.12.2011
Проставил в зачетку и ведомость группы </t>
        </r>
      </text>
    </comment>
    <comment ref="AG26" authorId="5">
      <text>
        <r>
          <rPr>
            <sz val="8"/>
            <rFont val="Tahoma"/>
            <family val="0"/>
          </rPr>
          <t xml:space="preserve">16.12.2011
Проставил в зачетку и ведомость группы </t>
        </r>
      </text>
    </comment>
    <comment ref="AG34" authorId="5">
      <text>
        <r>
          <rPr>
            <sz val="8"/>
            <rFont val="Tahoma"/>
            <family val="0"/>
          </rPr>
          <t xml:space="preserve">16.12.2011
Проставил в зачетку и ведомость группы </t>
        </r>
      </text>
    </comment>
    <comment ref="O15" authorId="5">
      <text>
        <r>
          <rPr>
            <sz val="8"/>
            <rFont val="Tahoma"/>
            <family val="0"/>
          </rPr>
          <t xml:space="preserve">16.12.2011 Пятница, 3-я пара, ауд. 1-446
Консультация в группе БСТ-11-02 
</t>
        </r>
      </text>
    </comment>
    <comment ref="O25" authorId="5">
      <text>
        <r>
          <rPr>
            <sz val="8"/>
            <rFont val="Tahoma"/>
            <family val="0"/>
          </rPr>
          <t xml:space="preserve">16.12.2011 Пятница, 3-я пара, ауд. 1-446
Консультация в группе БСТ-11-02 
</t>
        </r>
      </text>
    </comment>
    <comment ref="P25" authorId="5">
      <text>
        <r>
          <rPr>
            <sz val="8"/>
            <rFont val="Tahoma"/>
            <family val="0"/>
          </rPr>
          <t xml:space="preserve">16.12.2011 Пятница, 3-я пара, ауд. 1-446
Консультация в группе БСТ-11-02 
</t>
        </r>
      </text>
    </comment>
    <comment ref="Q25" authorId="5">
      <text>
        <r>
          <rPr>
            <sz val="8"/>
            <rFont val="Tahoma"/>
            <family val="0"/>
          </rPr>
          <t>16.12.2011</t>
        </r>
      </text>
    </comment>
    <comment ref="AB25" authorId="5">
      <text>
        <r>
          <rPr>
            <sz val="8"/>
            <rFont val="Tahoma"/>
            <family val="0"/>
          </rPr>
          <t xml:space="preserve">16.12.2011
Автомат по КР№1 в связи с успешной защитой отчетов по всем ЛР </t>
        </r>
      </text>
    </comment>
    <comment ref="AC25" authorId="5">
      <text>
        <r>
          <rPr>
            <sz val="8"/>
            <rFont val="Tahoma"/>
            <family val="0"/>
          </rPr>
          <t xml:space="preserve">16.12.2011
Автомат по КР№2 в связи с успешной защитой отчетов по всем ЛР </t>
        </r>
      </text>
    </comment>
    <comment ref="U25" authorId="5">
      <text>
        <r>
          <rPr>
            <sz val="8"/>
            <rFont val="Tahoma"/>
            <family val="0"/>
          </rPr>
          <t xml:space="preserve">16.12.2011 Пятница, 3-я пара, ауд. 1-446
Консультация в группе БСТ-11-02 
Выбрано ДЗ по теме 5 
Музыкальные редакторы </t>
        </r>
      </text>
    </comment>
    <comment ref="O31" authorId="5">
      <text>
        <r>
          <rPr>
            <sz val="8"/>
            <rFont val="Tahoma"/>
            <family val="0"/>
          </rPr>
          <t xml:space="preserve">16.12.2011 Пятница, 3-я пара, ауд. 1-446
Консультация в группе БСТ-11-02 
</t>
        </r>
      </text>
    </comment>
    <comment ref="U31" authorId="5">
      <text>
        <r>
          <rPr>
            <sz val="8"/>
            <rFont val="Tahoma"/>
            <family val="0"/>
          </rPr>
          <t>16.12.2011
Выбрано ДЗ по теме 18 
Звуковое письмо (сжатый аудиофайл)</t>
        </r>
      </text>
    </comment>
    <comment ref="M6" authorId="5">
      <text>
        <r>
          <rPr>
            <sz val="8"/>
            <rFont val="Tahoma"/>
            <family val="0"/>
          </rPr>
          <t xml:space="preserve">16.12.2011 Пятница, 3-я пара, ауд. 1-446
Консультация в группе БСТ-11-02 
</t>
        </r>
      </text>
    </comment>
    <comment ref="N6" authorId="5">
      <text>
        <r>
          <rPr>
            <sz val="8"/>
            <rFont val="Tahoma"/>
            <family val="0"/>
          </rPr>
          <t xml:space="preserve">16.12.2011 Пятница, 3-я пара, ауд. 1-446
Консультация в группе БСТ-11-02 
</t>
        </r>
      </text>
    </comment>
    <comment ref="O29" authorId="5">
      <text>
        <r>
          <rPr>
            <sz val="8"/>
            <rFont val="Tahoma"/>
            <family val="0"/>
          </rPr>
          <t xml:space="preserve">16.12.2011 Пятница, 3-я пара, ауд. 1-446
Консультация в группе БСТ-11-02 
</t>
        </r>
      </text>
    </comment>
    <comment ref="U29" authorId="5">
      <text>
        <r>
          <rPr>
            <sz val="8"/>
            <rFont val="Tahoma"/>
            <family val="0"/>
          </rPr>
          <t xml:space="preserve">16.12.2011
Выбрано ДЗ по теме 1 
Стеганография
Непонятно, то ли Элина нравится Альберту, то ли наоборот.. </t>
        </r>
      </text>
    </comment>
    <comment ref="U9" authorId="5">
      <text>
        <r>
          <rPr>
            <sz val="8"/>
            <rFont val="Tahoma"/>
            <family val="0"/>
          </rPr>
          <t>16.12.2011
Выбрано ДЗ по теме 1
Стеганография</t>
        </r>
      </text>
    </comment>
    <comment ref="P39" authorId="5">
      <text>
        <r>
          <rPr>
            <sz val="8"/>
            <rFont val="Tahoma"/>
            <family val="0"/>
          </rPr>
          <t>16.12.2011
Гайнутдинова Элина Ильгизовна
Хабибуллин Альберт Венирович</t>
        </r>
      </text>
    </comment>
    <comment ref="O20" authorId="5">
      <text>
        <r>
          <rPr>
            <sz val="8"/>
            <rFont val="Tahoma"/>
            <family val="0"/>
          </rPr>
          <t xml:space="preserve">16.12.2011 Пятница, 3-я пара, ауд. 1-446
Консультация в группе БСТ-11-02 
</t>
        </r>
      </text>
    </comment>
    <comment ref="U20" authorId="5">
      <text>
        <r>
          <rPr>
            <sz val="8"/>
            <rFont val="Tahoma"/>
            <family val="0"/>
          </rPr>
          <t>16.12.2011
Выбрано ДЗ по теме 2
Домашняя страничка в сети Интернет</t>
        </r>
      </text>
    </comment>
    <comment ref="R39" authorId="5">
      <text>
        <r>
          <rPr>
            <sz val="8"/>
            <rFont val="Tahoma"/>
            <family val="0"/>
          </rPr>
          <t>16.12.2011
Нугуманов Расул Радисович
23.12.2011
Нурдавлятов Азат Иркинович</t>
        </r>
      </text>
    </comment>
    <comment ref="O33" authorId="5">
      <text>
        <r>
          <rPr>
            <sz val="8"/>
            <rFont val="Tahoma"/>
            <family val="0"/>
          </rPr>
          <t xml:space="preserve">16.12.2011 Пятница, 3-я пара, ауд. 1-446
Консультация в группе БСТ-11-02 
</t>
        </r>
      </text>
    </comment>
    <comment ref="U33" authorId="5">
      <text>
        <r>
          <rPr>
            <sz val="8"/>
            <rFont val="Tahoma"/>
            <family val="0"/>
          </rPr>
          <t>16.12.2011
Выбрано ДЗ по теме 2
Видеописьмо</t>
        </r>
      </text>
    </comment>
    <comment ref="Q39" authorId="5">
      <text>
        <r>
          <rPr>
            <sz val="8"/>
            <rFont val="Tahoma"/>
            <family val="0"/>
          </rPr>
          <t>16.12.2011
Ширшаков Алексей Юрьевич
23.12.2011
Аитбаев Дамир Ринатович</t>
        </r>
      </text>
    </comment>
    <comment ref="P35" authorId="5">
      <text>
        <r>
          <rPr>
            <sz val="8"/>
            <rFont val="Tahoma"/>
            <family val="0"/>
          </rPr>
          <t xml:space="preserve">16.12.2011 Пятница, 3-я пара, ауд. 1-446
Консультация в группе БСТ-11-02 
</t>
        </r>
      </text>
    </comment>
    <comment ref="V24" authorId="5">
      <text>
        <r>
          <rPr>
            <sz val="8"/>
            <rFont val="Tahoma"/>
            <family val="0"/>
          </rPr>
          <t xml:space="preserve">16.12.2011
Результат проверки выполненного ДЗ 
М-да уж.. Тем, кто у них на пути встанет, не позавидуешь… 
Артур Ахметзянов отдыхает..  
Письмо от Алины к Лейсан шло </t>
        </r>
        <r>
          <rPr>
            <i/>
            <sz val="8"/>
            <rFont val="Tahoma"/>
            <family val="2"/>
          </rPr>
          <t>со скоростью бешенной черепахи</t>
        </r>
        <r>
          <rPr>
            <sz val="8"/>
            <rFont val="Tahoma"/>
            <family val="0"/>
          </rPr>
          <t xml:space="preserve">, то бишь, 49 минут..  
Преподаватель может успокоить их обеих: в его практике письма иногда шли по несколько дней..  Почему так? - вопрос к кому угодно, только не к преподавателю. 
На что можно обратить внимание? Когда они общаются друг с дружкой, то иногда просто проговариваются..  Пример: 
</t>
        </r>
        <r>
          <rPr>
            <i/>
            <sz val="8"/>
            <rFont val="Tahoma"/>
            <family val="2"/>
          </rPr>
          <t xml:space="preserve">Ну мы же девочки, у нас не технический склад ума=) Он нас должен понять=) 
</t>
        </r>
        <r>
          <rPr>
            <sz val="8"/>
            <rFont val="Tahoma"/>
            <family val="2"/>
          </rPr>
          <t xml:space="preserve">Технический - не технический, а Артура Ахметзянова и подобных им субъектов вы обставите в два счета. Если захотите.. Так что единственное ,что преподаватель понял, это то, что пришло время делать ноги. В смысле прятаться в кусты. Пока они по клавам стучат, и по сторонам особо не смотрят..  
Короче, лучше засчитывать ДЗ обеим как можно скорее, пока по шапке не получил.. 
</t>
        </r>
      </text>
    </comment>
    <comment ref="V12" authorId="5">
      <text>
        <r>
          <rPr>
            <sz val="8"/>
            <rFont val="Tahoma"/>
            <family val="0"/>
          </rPr>
          <t xml:space="preserve">16.12.2011
М-да уж… Знаете одну народную мудрость, которую Артур Ахметзянов пока еще на своей шкуре не прочувствовал? Как бы ее изобразить-то на печатном языке?... 
Одна умудренная опытом женщина говорит Артуру: знаешь, в чем состоит разница между … фигня и .... кранты? - Вот если вас трое, а я одна - это так.. Фигня.. Но если нас трое, а ты один, тады... Сливай воду, туши свет.. Ничего тебе уже не поможет.. 
Короче, если с одной Лейсан справиться еще как-то можно, то в том случае, если она вместе с Алиной... Принимай ДЗ и держи улыбочку, пока к ним кто-то третья еще не присоединилась! </t>
        </r>
      </text>
    </comment>
    <comment ref="B21" authorId="5">
      <text>
        <r>
          <rPr>
            <sz val="8"/>
            <rFont val="Tahoma"/>
            <family val="0"/>
          </rPr>
          <t xml:space="preserve">17.12.2011
Решение: вписать золотыми буквами имя  
Нурдавлятова Азата Иркиновича на Доску почета потока БСТ-11 ! </t>
        </r>
      </text>
    </comment>
    <comment ref="V9" authorId="5">
      <text>
        <r>
          <rPr>
            <sz val="8"/>
            <rFont val="Tahoma"/>
            <family val="0"/>
          </rPr>
          <t xml:space="preserve">17.12.2011
Сдан Отчёт по выполненной работе.docx
и другие отчетные файлы 
Результат проверки ДЗ 
Сначала преподаватель очень сильно хотел ругать Элину за то, что она сдала отчетный файл в формате docx. Прежде чем ругать ее, он счел за благо на всякий пожарный случай заглянуть в ее досье и... Коленки задрожали..  Преподаватели - они же - тоже люди! Хотя, конечно, и... преподаватели.. Вы что от меня хотите? Чтобы я со спортсменкой, кандидатом в мастера спорта в восточном единоборстве - каратэ кёкусинкай, занимающейся еще к тому же и  айкидо, и спортивной гимнастикой, стал отношения выяснять? У меня же  жена, дети... Работа та же.. Короче, сбегал я в компьютерный зал, узнал там втихаря пароль Элины, проверил ДЗ и решил от греха подальше ДЗ ее принять пока чего не вышло... Стремно, знаете ли...  
</t>
        </r>
      </text>
    </comment>
    <comment ref="O8" authorId="5">
      <text>
        <r>
          <rPr>
            <sz val="8"/>
            <rFont val="Tahoma"/>
            <family val="0"/>
          </rPr>
          <t xml:space="preserve">17.12.2011 Ауд. 1-334 Суббота 1 пара
Плановое занятие  по ЛР9 в БСТ-11-02
</t>
        </r>
      </text>
    </comment>
    <comment ref="P8" authorId="5">
      <text>
        <r>
          <rPr>
            <sz val="8"/>
            <rFont val="Tahoma"/>
            <family val="0"/>
          </rPr>
          <t xml:space="preserve">17.12.2011 Ауд. 1-334 Суббота 1 пара
Плановое занятие  по ЛР9 в БСТ-11-02
</t>
        </r>
      </text>
    </comment>
    <comment ref="Q8" authorId="5">
      <text>
        <r>
          <rPr>
            <sz val="8"/>
            <rFont val="Tahoma"/>
            <family val="0"/>
          </rPr>
          <t>17.12.2011</t>
        </r>
      </text>
    </comment>
    <comment ref="AB8" authorId="5">
      <text>
        <r>
          <rPr>
            <sz val="8"/>
            <rFont val="Tahoma"/>
            <family val="0"/>
          </rPr>
          <t xml:space="preserve">17.12.2011
Автомат по КР№1 в связи с успешной защитой отчетов по всем ЛР </t>
        </r>
      </text>
    </comment>
    <comment ref="AC8" authorId="5">
      <text>
        <r>
          <rPr>
            <sz val="8"/>
            <rFont val="Tahoma"/>
            <family val="0"/>
          </rPr>
          <t xml:space="preserve">17.12.2011
Автомат по КР№2 в связи с успешной защитой отчетов по всем ЛР </t>
        </r>
      </text>
    </comment>
    <comment ref="U8" authorId="5">
      <text>
        <r>
          <rPr>
            <sz val="8"/>
            <rFont val="Tahoma"/>
            <family val="0"/>
          </rPr>
          <t>17.12.2011
Выбрано ДЗ по теме 14
Домашнее видео</t>
        </r>
      </text>
    </comment>
    <comment ref="S40" authorId="5">
      <text>
        <r>
          <rPr>
            <sz val="8"/>
            <rFont val="Tahoma"/>
            <family val="0"/>
          </rPr>
          <t>17.12.2011
Беляев Георгий Михайлович</t>
        </r>
      </text>
    </comment>
    <comment ref="O23" authorId="5">
      <text>
        <r>
          <rPr>
            <sz val="8"/>
            <rFont val="Tahoma"/>
            <family val="0"/>
          </rPr>
          <t xml:space="preserve">17.12.2011 Ауд. 1-334 Суббота 1 пара
Плановое занятие  по ЛР9 в БСТ-11-02
</t>
        </r>
      </text>
    </comment>
    <comment ref="P23" authorId="5">
      <text>
        <r>
          <rPr>
            <sz val="8"/>
            <rFont val="Tahoma"/>
            <family val="0"/>
          </rPr>
          <t xml:space="preserve">17.12.2011 Ауд. 1-334 Суббота 1 пара
Плановое занятие  по ЛР9 в БСТ-11-02
</t>
        </r>
      </text>
    </comment>
    <comment ref="T23" authorId="5">
      <text>
        <r>
          <rPr>
            <sz val="8"/>
            <rFont val="Tahoma"/>
            <family val="0"/>
          </rPr>
          <t xml:space="preserve">17.12.2011
Обнаружил опечатку в Примере ЛР9
Опечатки исправлена, Максиму - бонус 
</t>
        </r>
        <r>
          <rPr>
            <sz val="8"/>
            <rFont val="Tahoma"/>
            <family val="0"/>
          </rPr>
          <t xml:space="preserve">
</t>
        </r>
      </text>
    </comment>
    <comment ref="U23" authorId="5">
      <text>
        <r>
          <rPr>
            <sz val="8"/>
            <rFont val="Tahoma"/>
            <family val="0"/>
          </rPr>
          <t>17.12.2011
Выбрано ДЗ по теме 6
Программы для изменения голоса</t>
        </r>
      </text>
    </comment>
    <comment ref="U39" authorId="5">
      <text>
        <r>
          <rPr>
            <sz val="8"/>
            <rFont val="Tahoma"/>
            <family val="0"/>
          </rPr>
          <t>17.12.2011
Подгорный Максим Алексеевич
24.12.2011
Исанбаев Артур Фаилевич</t>
        </r>
      </text>
    </comment>
    <comment ref="P9" authorId="5">
      <text>
        <r>
          <rPr>
            <sz val="8"/>
            <rFont val="Tahoma"/>
            <family val="0"/>
          </rPr>
          <t xml:space="preserve">17.12.2011 Ауд. 1-334 Суббота 2 пара
Плановое занятие  по ЛР9 в БСТ-11-03
</t>
        </r>
      </text>
    </comment>
    <comment ref="P29" authorId="5">
      <text>
        <r>
          <rPr>
            <sz val="8"/>
            <rFont val="Tahoma"/>
            <family val="0"/>
          </rPr>
          <t xml:space="preserve">17.12.2011 Ауд. 1-334 Суббота 2 пара
Плановое занятие  по ЛР9 в БСТ-11-03
</t>
        </r>
      </text>
    </comment>
    <comment ref="Q29" authorId="5">
      <text>
        <r>
          <rPr>
            <sz val="8"/>
            <rFont val="Tahoma"/>
            <family val="0"/>
          </rPr>
          <t>17.12.2011</t>
        </r>
      </text>
    </comment>
    <comment ref="AB29" authorId="5">
      <text>
        <r>
          <rPr>
            <sz val="8"/>
            <rFont val="Tahoma"/>
            <family val="0"/>
          </rPr>
          <t xml:space="preserve">17.12.2011
Автомат по КР№1 в связи с успешной защитой отчетов по всем ЛР </t>
        </r>
      </text>
    </comment>
    <comment ref="AC29" authorId="5">
      <text>
        <r>
          <rPr>
            <sz val="8"/>
            <rFont val="Tahoma"/>
            <family val="0"/>
          </rPr>
          <t xml:space="preserve">17.12.2011
Автомат по КР№2 в связи с успешной защитой отчетов по всем ЛР </t>
        </r>
      </text>
    </comment>
    <comment ref="Z29" authorId="5">
      <text>
        <r>
          <rPr>
            <sz val="8"/>
            <rFont val="Tahoma"/>
            <family val="0"/>
          </rPr>
          <t xml:space="preserve">16.12.2011
Результат проверки решенного теста 
Время решения теста 54 минуты 
Режим сдачи теста - </t>
        </r>
        <r>
          <rPr>
            <i/>
            <sz val="8"/>
            <rFont val="Tahoma"/>
            <family val="2"/>
          </rPr>
          <t xml:space="preserve">льготный </t>
        </r>
        <r>
          <rPr>
            <sz val="8"/>
            <rFont val="Tahoma"/>
            <family val="0"/>
          </rPr>
          <t xml:space="preserve">
Количество ответов 35
Даны ответы на 35 вопросов 
Из них правильных ответов  26
Распределение правильных ответов по разделам теста 7-10-6-3
Интерактивы: 31.10.2011
56 - это, конечно же, не 60, но Альберт удрал от ЛР6_1! А раз так, надо бы проверить тест </t>
        </r>
        <r>
          <rPr>
            <i/>
            <sz val="8"/>
            <rFont val="Tahoma"/>
            <family val="2"/>
          </rPr>
          <t xml:space="preserve">с особыми комментариями… </t>
        </r>
        <r>
          <rPr>
            <sz val="8"/>
            <rFont val="Tahoma"/>
            <family val="0"/>
          </rPr>
          <t xml:space="preserve">
Ошибки и перлы
1.20-3 КРУТО! 
1.46-5 Не-а!
3.30-4 Опять не-а!
3.43-1 К стенке его
3.55-1 И где она там болтается? 
7.11-4 Не понял...
7.32-3 Правда?
Теорема: У Альберта правая рука не знает, что делает его левая рука. Доказательство: 3.43-1 и 3.48-3  
ИТОГО: на грани - то ли есть 5 перлов, то ли все таки отпустить его безнаказанным. 
Придется обратиться к анамнезу 
Посещение 100%
Крыть нечем: придется этого неловленного зайца отпускать и дальше пастись на зеленой травке...  
ИТОГО: Альберт тест сдал без последствий 
</t>
        </r>
      </text>
    </comment>
    <comment ref="Z13" authorId="5">
      <text>
        <r>
          <rPr>
            <sz val="8"/>
            <rFont val="Tahoma"/>
            <family val="0"/>
          </rPr>
          <t xml:space="preserve">16.12.2011
Результат проверки решенного теста 
Время решения теста 33 минуты 
Режим сдачи теста - </t>
        </r>
        <r>
          <rPr>
            <i/>
            <sz val="8"/>
            <rFont val="Tahoma"/>
            <family val="2"/>
          </rPr>
          <t xml:space="preserve">льготный </t>
        </r>
        <r>
          <rPr>
            <sz val="8"/>
            <rFont val="Tahoma"/>
            <family val="0"/>
          </rPr>
          <t xml:space="preserve">
Количество ответов 35
Даны ответы на 35 вопросов 
Из них правильных ответов  23
Распределение правильных ответов по разделам теста 6764
Интерактивы: чист как стеклышко, аж не придерешься  
Ошибки и перлы
1.35-3 Перл №1
1.48-4 Ух, ты!
1.62-1 Правда?
2.43-1 КРУТО!
2.63-2 СУПЕР!
3.55-1 И где она там?
3.62-4 ОГО!
ИТОГО: 7 не 7, но 5 перлов есть точно - это факт 
И что теперь с Денисом делать? 
</t>
        </r>
        <r>
          <rPr>
            <b/>
            <sz val="8"/>
            <rFont val="Tahoma"/>
            <family val="2"/>
          </rPr>
          <t>Вывод 1</t>
        </r>
        <r>
          <rPr>
            <sz val="8"/>
            <rFont val="Tahoma"/>
            <family val="0"/>
          </rPr>
          <t xml:space="preserve">: информатику Денис знает, и тест сдать может, нет в том сомнений. Просто поспешил со сдачей теста.  
Если бы у него было 100% посещение, не было бы проблем.  Но этого нет, гуляет парень.. Гулов Денис... Любит загулы?
</t>
        </r>
        <r>
          <rPr>
            <b/>
            <sz val="8"/>
            <rFont val="Tahoma"/>
            <family val="2"/>
          </rPr>
          <t>Вывод 2</t>
        </r>
        <r>
          <rPr>
            <sz val="8"/>
            <rFont val="Tahoma"/>
            <family val="0"/>
          </rPr>
          <t xml:space="preserve">: качество перлов позволяет выдать ЛР6_1
Цитирую
Информационные процессы − это процессы, связанные с передачей информации. 
Устройство, которое связывает периферийное оборудование с центральным процессором − это винчестер (жесткий диск) 
Плоттер − устройство для ввода в компьютер графических изображений 
Команда "del" позволяет удалять:  такой команды нет 
За единицу измерения информации принимают: Бод 
</t>
        </r>
        <r>
          <rPr>
            <b/>
            <sz val="8"/>
            <rFont val="Tahoma"/>
            <family val="2"/>
          </rPr>
          <t>Вывод 3</t>
        </r>
        <r>
          <rPr>
            <sz val="8"/>
            <rFont val="Tahoma"/>
            <family val="0"/>
          </rPr>
          <t xml:space="preserve">: Продолжим анализ.  ЛР1,2,3 сдал Ольге Павловне. Точно гуляка! 
Аттестация 5,5 - ясный перец, проячет свои коварные планы по охмурению. И умеет же! 
</t>
        </r>
        <r>
          <rPr>
            <i/>
            <sz val="8"/>
            <rFont val="Tahoma"/>
            <family val="2"/>
          </rPr>
          <t xml:space="preserve">Выписной эпикриз: </t>
        </r>
        <r>
          <rPr>
            <sz val="8"/>
            <rFont val="Tahoma"/>
            <family val="0"/>
          </rPr>
          <t xml:space="preserve">
 М-да уж.. Результат 23 - это на усмотрение преподавателя. В смысле давать дополнительный балл или нет. 
Решение преподавателя следующее: выдать Денису дополнительный балл совместно с ЛР6_1, а будет хвостом крутить и "за правду" бороться - выдать дополнительно еще и новое задание на боевой тест  
ИТОГО: 23+1=24 при условии, чтоДенис сдаст ЛР6_1
</t>
        </r>
        <r>
          <rPr>
            <i/>
            <sz val="8"/>
            <rFont val="Tahoma"/>
            <family val="2"/>
          </rPr>
          <t>Частное определение</t>
        </r>
        <r>
          <rPr>
            <sz val="8"/>
            <rFont val="Tahoma"/>
            <family val="0"/>
          </rPr>
          <t xml:space="preserve">
Предупреждение всем девчонкам потока БСТ-11. Гулов Денис - опасен! Он вам и цветы преподнесет, и на ушко разные ласковые словечки нашепчет... В общем, держите с ним ухо востро! 
</t>
        </r>
      </text>
    </comment>
    <comment ref="Z25" authorId="5">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38 минут 
Режим сдачи теста - льготный 
Количество ответов 35
Даны ответы на 35 вопросов 
Из них правильных ответов  33
Тест сдан
Распределение правильных ответов по разделам теста 8-10-10-5
Ошибки 
1.29-3
1.49-4
DS: 
Аж проверять было неинтересно... Все знает!
</t>
        </r>
      </text>
    </comment>
    <comment ref="Z14" authorId="5">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льготный 
Количество ответов 35
Даны ответы на 35 вопросов 
Из них правильных ответов  29
Тест сдан
Распределение правильных ответов по разделам теста 8-10-8-3
Ошибки и перлы
1.13-3 Правда?
1.48-2 ОГО!
3.2403 За что его так?
3.59-4
7.34-2
7.63-5
ИТОГО 3 перла. И на старуху бывает проруха. 
DS: 
Тест сдан
</t>
        </r>
      </text>
    </comment>
    <comment ref="Z12" authorId="5">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Даны ответы на 35 вопросов 
Из них правильных ответов  24
Тест сдан
Распределение правильных ответов по разделам теста 6864
Перлы
1.52-2 Мяу!
1.56-1 Мур-р..
1.59-4 Ура!
1.62-2 Тяф!
2.48-1 СУПЕР!Ё
2.63-4 Не-а!
3.36-1 Правда?
3.54-1 СУПЕР в квадрате
3.64-4 Неужели?
ИТОГО 9 перлов при отсутствии 100% посещения дает полное право выдать Лейсан задание на ЛР6_1! 
DS: 
Есть еще один пойманный заяц! Гип-гип - ура! 
</t>
        </r>
      </text>
    </comment>
    <comment ref="Z24" authorId="5">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Даны ответы на 35 вопросов 
Из них правильных ответов  29
Тест сдан
Распределение правильных ответов по разделам теста 9884
Ошибка хорошая только одна 2.63-2 
DS: 
Бегать за Алиной просто бесполезно.. Тады зачем?... 
</t>
        </r>
      </text>
    </comment>
    <comment ref="AE24" authorId="5">
      <text>
        <r>
          <rPr>
            <sz val="8"/>
            <rFont val="Tahoma"/>
            <family val="0"/>
          </rPr>
          <t xml:space="preserve">16.12.2011
</t>
        </r>
      </text>
    </comment>
    <comment ref="U6" authorId="4">
      <text>
        <r>
          <rPr>
            <sz val="10"/>
            <rFont val="Tahoma"/>
            <family val="0"/>
          </rPr>
          <t xml:space="preserve">23.12.2011
Выбрано ДЗ по теме 2
Видеописьмо
17.12.2011
Кандидат в группу осеннего десанта </t>
        </r>
      </text>
    </comment>
    <comment ref="Y6" authorId="5">
      <text>
        <r>
          <rPr>
            <sz val="8"/>
            <rFont val="Tahoma"/>
            <family val="0"/>
          </rPr>
          <t xml:space="preserve">16.12.2011
</t>
        </r>
      </text>
    </comment>
    <comment ref="Y7" authorId="5">
      <text>
        <r>
          <rPr>
            <sz val="8"/>
            <rFont val="Tahoma"/>
            <family val="0"/>
          </rPr>
          <t xml:space="preserve">12.11.2011
Как всегда при таком результате, только вскрытие покажет, о чем идет речь: о хорошем знании только HTML или же всего курса информатики 
</t>
        </r>
      </text>
    </comment>
    <comment ref="Y9" authorId="5">
      <text>
        <r>
          <rPr>
            <sz val="8"/>
            <rFont val="Tahoma"/>
            <family val="0"/>
          </rPr>
          <t xml:space="preserve">09.12.2011
Сдала сгоряча и 4.3-14 
</t>
        </r>
      </text>
    </comment>
    <comment ref="Y10" authorId="5">
      <text>
        <r>
          <rPr>
            <sz val="8"/>
            <rFont val="Tahoma"/>
            <family val="0"/>
          </rPr>
          <t xml:space="preserve">12.11.2011
</t>
        </r>
        <r>
          <rPr>
            <i/>
            <sz val="8"/>
            <rFont val="Tahoma"/>
            <family val="2"/>
          </rPr>
          <t xml:space="preserve">Всего один забег остался… </t>
        </r>
      </text>
    </comment>
    <comment ref="Y11" authorId="5">
      <text>
        <r>
          <rPr>
            <sz val="8"/>
            <rFont val="Tahoma"/>
            <family val="0"/>
          </rPr>
          <t xml:space="preserve">26.11.2011 Есть допуск к тесту
</t>
        </r>
        <r>
          <rPr>
            <i/>
            <sz val="8"/>
            <rFont val="Tahoma"/>
            <family val="2"/>
          </rPr>
          <t xml:space="preserve">02.12.2011
Обоим Гарифуллиным зеленый свет!  </t>
        </r>
      </text>
    </comment>
    <comment ref="Y12" authorId="5">
      <text>
        <r>
          <rPr>
            <sz val="8"/>
            <rFont val="Tahoma"/>
            <family val="0"/>
          </rPr>
          <t>10.12.2011
Алиночка Сайфуллина И Леська Гизатуллина на самом деле ходят парочкой… (бить преподавателя не надо - это терминология Ахметзянова Артура)</t>
        </r>
      </text>
    </comment>
    <comment ref="Y13" authorId="5">
      <text>
        <r>
          <rPr>
            <sz val="8"/>
            <rFont val="Tahoma"/>
            <family val="0"/>
          </rPr>
          <t xml:space="preserve">09.12.2011
</t>
        </r>
      </text>
    </comment>
    <comment ref="Y14" authorId="5">
      <text>
        <r>
          <rPr>
            <sz val="8"/>
            <rFont val="Tahoma"/>
            <family val="0"/>
          </rPr>
          <t xml:space="preserve">09.12.2011
</t>
        </r>
      </text>
    </comment>
    <comment ref="Y15" authorId="5">
      <text>
        <r>
          <rPr>
            <sz val="8"/>
            <rFont val="Tahoma"/>
            <family val="0"/>
          </rPr>
          <t xml:space="preserve">17.12.2011
</t>
        </r>
      </text>
    </comment>
    <comment ref="Y16" authorId="5">
      <text>
        <r>
          <rPr>
            <sz val="8"/>
            <rFont val="Tahoma"/>
            <family val="0"/>
          </rPr>
          <t xml:space="preserve">12.11.2011
</t>
        </r>
        <r>
          <rPr>
            <i/>
            <sz val="8"/>
            <rFont val="Tahoma"/>
            <family val="2"/>
          </rPr>
          <t>Последний шанс поймать Линару за хвост</t>
        </r>
      </text>
    </comment>
    <comment ref="Y17" authorId="5">
      <text>
        <r>
          <rPr>
            <sz val="8"/>
            <rFont val="Tahoma"/>
            <family val="0"/>
          </rPr>
          <t xml:space="preserve">29.10.2011
Шамиль готов к выполнению боевого задания </t>
        </r>
      </text>
    </comment>
    <comment ref="Y19" authorId="5">
      <text>
        <r>
          <rPr>
            <sz val="8"/>
            <rFont val="Tahoma"/>
            <family val="0"/>
          </rPr>
          <t xml:space="preserve">29.10.2011
Джамалутдин допущен к выполнению боевого задания 
10.12.2011
Плюс 1 перл к боевому тесту при защите ЛР9.  Спасибо Лиле 
Мухаметшиной из БСТ-11-03 ! Помогла преподавателю!
Плюс еще один перл за 5 лекций в отчете по ЛР10 </t>
        </r>
      </text>
    </comment>
    <comment ref="Y20" authorId="5">
      <text>
        <r>
          <rPr>
            <sz val="8"/>
            <rFont val="Tahoma"/>
            <family val="0"/>
          </rPr>
          <t>31.10.2011
Боевой тест Расула нужно будет проверить с</t>
        </r>
        <r>
          <rPr>
            <i/>
            <sz val="8"/>
            <rFont val="Tahoma"/>
            <family val="2"/>
          </rPr>
          <t xml:space="preserve"> особым</t>
        </r>
        <r>
          <rPr>
            <sz val="8"/>
            <rFont val="Tahoma"/>
            <family val="0"/>
          </rPr>
          <t xml:space="preserve"> усердием… 
Почему? - Да так.. Чтобы жизнь медом не казалась… 
09.12.2011
Удвоить усердие! Почему? 
Да просто он заработал +1 перл при защите ЛР8</t>
        </r>
      </text>
    </comment>
    <comment ref="Y21" authorId="5">
      <text>
        <r>
          <rPr>
            <sz val="8"/>
            <rFont val="Tahoma"/>
            <family val="0"/>
          </rPr>
          <t>02.12.2011
Есть допуск к тесту!</t>
        </r>
      </text>
    </comment>
    <comment ref="Y24" authorId="5">
      <text>
        <r>
          <rPr>
            <sz val="8"/>
            <rFont val="Tahoma"/>
            <family val="0"/>
          </rPr>
          <t>10.12.2011
Алиночка Сайфуллина И Леська Гизатуллина на самом деле ходят парочкой… (бить преподавателя не надо - это терминология Ахметзянова Артура)</t>
        </r>
      </text>
    </comment>
    <comment ref="Y25" authorId="5">
      <text>
        <r>
          <rPr>
            <sz val="8"/>
            <rFont val="Tahoma"/>
            <family val="0"/>
          </rPr>
          <t>02.12.2011
Есть допуск к тесту!</t>
        </r>
      </text>
    </comment>
    <comment ref="Y26" authorId="5">
      <text>
        <r>
          <rPr>
            <sz val="8"/>
            <rFont val="Tahoma"/>
            <family val="0"/>
          </rPr>
          <t xml:space="preserve">29.10.2011
Ну, что ж, Лилия Зульфаровна… Теперь мы посмотрим, как же будет решен боевой тест? И будет очень даже интересно сопоставить результаты.. </t>
        </r>
      </text>
    </comment>
    <comment ref="Y27" authorId="5">
      <text>
        <r>
          <rPr>
            <sz val="8"/>
            <rFont val="Tahoma"/>
            <family val="0"/>
          </rPr>
          <t xml:space="preserve">09.12.2011
</t>
        </r>
      </text>
    </comment>
    <comment ref="Y28" authorId="5">
      <text>
        <r>
          <rPr>
            <sz val="8"/>
            <rFont val="Tahoma"/>
            <family val="0"/>
          </rPr>
          <t xml:space="preserve">25.11.2011
Судя по результату, прогноз преподавателя на боевой тест благоприятный. </t>
        </r>
      </text>
    </comment>
    <comment ref="Y29" authorId="5">
      <text>
        <r>
          <rPr>
            <sz val="8"/>
            <rFont val="Tahoma"/>
            <family val="0"/>
          </rPr>
          <t xml:space="preserve">31.10.2011
56 - это, конечно же, не 60, но Альберт удрал от ЛР6_1! А раз так, надо бы проверить тест с </t>
        </r>
        <r>
          <rPr>
            <i/>
            <sz val="8"/>
            <rFont val="Tahoma"/>
            <family val="2"/>
          </rPr>
          <t>особыми</t>
        </r>
        <r>
          <rPr>
            <sz val="8"/>
            <rFont val="Tahoma"/>
            <family val="0"/>
          </rPr>
          <t xml:space="preserve"> комментариями… </t>
        </r>
      </text>
    </comment>
    <comment ref="Y30" authorId="5">
      <text>
        <r>
          <rPr>
            <sz val="8"/>
            <rFont val="Tahoma"/>
            <family val="0"/>
          </rPr>
          <t>31.10.2011
Ну, что ж, Руслан Алмазович… 
Как грится, вскрытие покажет… 
Что и как… И почему… И вобще, откуда ноги растут у этих 60 баллов… Вот тогда уж на доске объявлений можно будет от души прокомментировать некоторые ответы… 
Родина должна знать своих героев !</t>
        </r>
      </text>
    </comment>
    <comment ref="Y34" authorId="5">
      <text>
        <r>
          <rPr>
            <sz val="8"/>
            <rFont val="Tahoma"/>
            <family val="0"/>
          </rPr>
          <t xml:space="preserve">29.10.2011
Диана допущена к выполнению боевого задания </t>
        </r>
      </text>
    </comment>
    <comment ref="Y35" authorId="5">
      <text>
        <r>
          <rPr>
            <sz val="8"/>
            <rFont val="Tahoma"/>
            <family val="0"/>
          </rPr>
          <t xml:space="preserve">12.11.2011
</t>
        </r>
        <r>
          <rPr>
            <i/>
            <sz val="8"/>
            <rFont val="Tahoma"/>
            <family val="2"/>
          </rPr>
          <t xml:space="preserve">Вот тогда наш тренер мне и предложил: беги, мол… </t>
        </r>
      </text>
    </comment>
    <comment ref="U15" authorId="4">
      <text>
        <r>
          <rPr>
            <sz val="10"/>
            <rFont val="Tahoma"/>
            <family val="0"/>
          </rPr>
          <t xml:space="preserve">24.12.2011
Выбрал на свой страх и риск ДЗ по теме 6, поставив на кон ЛР3Д и ЛР6Д (см. объявление от 24.12.2011 Плановые занятия по информатике на 17 неделе, Дополнение от 24.12.2011 , п. 2). 
17.12.2011
Кандидат в группу осеннего десанта </t>
        </r>
      </text>
    </comment>
    <comment ref="O6" authorId="5">
      <text>
        <r>
          <rPr>
            <sz val="8"/>
            <rFont val="Tahoma"/>
            <family val="0"/>
          </rPr>
          <t xml:space="preserve">24.12.2011
Результат проверки файла ЛР9.htm
Дамир решил добить преподавателя. Вопрос Дамиру на засыпку: 
ЛР9-было.htm - сдал Дамир 
ЛР9-стало.htm - сделал за него преподаватель, чтобы принять ЛР9
Внимание-вопрос: что сделал преподаватель? 
23.12.2011
Осталось совсем чуть-чуть - добить ЛР9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9" authorId="5">
      <text>
        <r>
          <rPr>
            <sz val="8"/>
            <rFont val="Tahoma"/>
            <family val="0"/>
          </rPr>
          <t xml:space="preserve">20.12.2011
Результат проверки с ПК преподавателя 
Принято без замечаний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18" authorId="5">
      <text>
        <r>
          <rPr>
            <sz val="8"/>
            <rFont val="Tahoma"/>
            <family val="0"/>
          </rPr>
          <t xml:space="preserve">13.01.2011
Результат проверки ЛР9 с ПК преподавателя 
Ссылки не работают 
Исправлено. Принято
10.01.2011
Папка студента Mulyukov.BST-11-02 пуста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21" authorId="5">
      <text>
        <r>
          <rPr>
            <sz val="8"/>
            <rFont val="Tahoma"/>
            <family val="0"/>
          </rPr>
          <t xml:space="preserve">27.12.2011
Результат проверки резервной папки IN3.BST-11-03 
ЛР9 принята без особых замечаний (нет оодного рисунка)
24.12.2011
Папка Nurdavlyat.BST-11-02 недоступна. 
На доску объявлений выложено объявление: 
Нурдавлятов Азат Иркинович. Что-то в нем не так, ребяты.. Его папка Nurdavlyat.BST-11-02 недоступна преподавателю. Поэтому он (преподаватель) не может проверить ЛР6,9 и ДЗ. Рекомендация Азату: скинуть свои лабы на резервный логин IN3.BST-11-02 или ловить за хвост преподавателя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22" authorId="5">
      <text>
        <r>
          <rPr>
            <sz val="8"/>
            <rFont val="Tahoma"/>
            <family val="0"/>
          </rPr>
          <t xml:space="preserve">20.01.2011
Результат проверки с ПК преподавателя 
Нет оодного рисунка, остальное ОК 
Принято 
10.01.2011
Результат проверки с ПК преподавателя 
Все по-прежнему 
27.12.2011
Результат проверки с ПК преподавателя 
ЛР9 на личном логическом диске студента Ostapchuk.BST-11-02 отсутствует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32" authorId="5">
      <text>
        <r>
          <rPr>
            <sz val="8"/>
            <rFont val="Tahoma"/>
            <family val="0"/>
          </rPr>
          <t xml:space="preserve">19.01.2011
Результат проверки ЛР9 с ПК преподавателя 
Принято
13.01.2011
Результат проверки ЛР9 с ПК преподавателя 
Ссылки не работают 
Цитата из кода HTML
&lt;a href="../лр7/Закирьянов.jpg"&gt;это мой рисунок из отчета по ЛР№7.jpg&lt;/a&gt;
Решение преподавателя : перевод в спецназ 
10.01.2011
Результат проверки с ПК преподавателя 
Все по-прежнему 
26.12.2011
Результат проверки с ПК преподавателя 
ЛР9 нет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O36" authorId="5">
      <text>
        <r>
          <rPr>
            <sz val="8"/>
            <rFont val="Tahoma"/>
            <family val="0"/>
          </rPr>
          <t xml:space="preserve">28.12.2011
Результат проверки с ПК преподавателя 
ЛР9 не сдана - перевод в спецназ 
27.12.2011
Результат проверки с ПК преподавателя 
ЛР9 нужно сделать по Примеру ЛР9
20.12.2011
Результат проверки с ПК преподавателя 
ЛР9 в папке Валеева (IN2) не обнаружена 
17.12.2011
</t>
        </r>
        <r>
          <rPr>
            <i/>
            <sz val="8"/>
            <rFont val="Tahoma"/>
            <family val="2"/>
          </rPr>
          <t>Анамнез</t>
        </r>
        <r>
          <rPr>
            <sz val="8"/>
            <rFont val="Tahoma"/>
            <family val="0"/>
          </rPr>
          <t xml:space="preserve">: ЛР9 не сдана во время восьмого
планового лабораторного занятия по информатике 
</t>
        </r>
        <r>
          <rPr>
            <i/>
            <sz val="8"/>
            <rFont val="Tahoma"/>
            <family val="2"/>
          </rPr>
          <t>DS</t>
        </r>
        <r>
          <rPr>
            <sz val="8"/>
            <rFont val="Tahoma"/>
            <family val="0"/>
          </rPr>
          <t xml:space="preserve">: </t>
        </r>
        <r>
          <rPr>
            <b/>
            <sz val="8"/>
            <rFont val="Tahoma"/>
            <family val="2"/>
          </rPr>
          <t xml:space="preserve">Должище по ЛР9 </t>
        </r>
        <r>
          <rPr>
            <sz val="8"/>
            <rFont val="Tahoma"/>
            <family val="0"/>
          </rPr>
          <t xml:space="preserve">
</t>
        </r>
        <r>
          <rPr>
            <i/>
            <sz val="8"/>
            <rFont val="Tahoma"/>
            <family val="2"/>
          </rPr>
          <t>Выписной эпикриз</t>
        </r>
        <r>
          <rPr>
            <sz val="8"/>
            <rFont val="Tahoma"/>
            <family val="0"/>
          </rPr>
          <t xml:space="preserve">: 
Кандидат в десант
</t>
        </r>
      </text>
    </comment>
    <comment ref="U21" authorId="4">
      <text>
        <r>
          <rPr>
            <sz val="10"/>
            <rFont val="Tahoma"/>
            <family val="0"/>
          </rPr>
          <t xml:space="preserve">23.12.2011
Выбрано ДЗ по теме 3
Домашняя страничка в сети Интернет
17.12.2011
Кандидат в группу осеннего десанта </t>
        </r>
      </text>
    </comment>
    <comment ref="U22" authorId="4">
      <text>
        <r>
          <rPr>
            <sz val="10"/>
            <rFont val="Tahoma"/>
            <family val="0"/>
          </rPr>
          <t xml:space="preserve">17.12.2011
Кандидат в группу осеннего десанта </t>
        </r>
      </text>
    </comment>
    <comment ref="U32" authorId="4">
      <text>
        <r>
          <rPr>
            <sz val="10"/>
            <rFont val="Tahoma"/>
            <family val="0"/>
          </rPr>
          <t xml:space="preserve">17.12.2011
Кандидат в группу осеннего десанта </t>
        </r>
      </text>
    </comment>
    <comment ref="U36" authorId="4">
      <text>
        <r>
          <rPr>
            <sz val="10"/>
            <rFont val="Tahoma"/>
            <family val="0"/>
          </rPr>
          <t xml:space="preserve">17.12.2011
Кандидат в группу осеннего десанта </t>
        </r>
      </text>
    </comment>
    <comment ref="U18" authorId="4">
      <text>
        <r>
          <rPr>
            <sz val="10"/>
            <rFont val="Tahoma"/>
            <family val="0"/>
          </rPr>
          <t xml:space="preserve">17.12.2011
Зачислен в осенний десант 2011  </t>
        </r>
      </text>
    </comment>
    <comment ref="Y8"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18"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22"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23"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32"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33"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36" authorId="4">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Y31" authorId="4">
      <text>
        <r>
          <rPr>
            <sz val="10"/>
            <rFont val="Tahoma"/>
            <family val="0"/>
          </rPr>
          <t xml:space="preserve">17.12.2011
Выбрал тему ДЗ </t>
        </r>
        <r>
          <rPr>
            <i/>
            <sz val="10"/>
            <rFont val="Tahoma"/>
            <family val="2"/>
          </rPr>
          <t>до</t>
        </r>
        <r>
          <rPr>
            <sz val="10"/>
            <rFont val="Tahoma"/>
            <family val="0"/>
          </rPr>
          <t xml:space="preserve"> того как сдал ЛР5  
Кандидат на незачет-автомат 
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t>
        </r>
      </text>
    </comment>
    <comment ref="V8" authorId="5">
      <text>
        <r>
          <rPr>
            <sz val="8"/>
            <rFont val="Tahoma"/>
            <family val="0"/>
          </rPr>
          <t xml:space="preserve">27.12.2011
Результат проверки с ПК преподавателя 
На Западном фронте без перемен 
Решение преподавателя: Время не ждет! 
ЛР6Д весной вместо осеннего ДЗ 
20.12.2011
Результат проверки с ПК преподавателя 
ДЗ в папке Беляева не обнаружено </t>
        </r>
      </text>
    </comment>
    <comment ref="Q9" authorId="5">
      <text>
        <r>
          <rPr>
            <sz val="8"/>
            <rFont val="Tahoma"/>
            <family val="0"/>
          </rPr>
          <t>20.12.2011</t>
        </r>
      </text>
    </comment>
    <comment ref="AB9" authorId="5">
      <text>
        <r>
          <rPr>
            <sz val="8"/>
            <rFont val="Tahoma"/>
            <family val="0"/>
          </rPr>
          <t xml:space="preserve">20.12.2011
Автомат по КР№1 в связи с успешной защитой отчетов по всем ЛР </t>
        </r>
      </text>
    </comment>
    <comment ref="AC9" authorId="5">
      <text>
        <r>
          <rPr>
            <sz val="8"/>
            <rFont val="Tahoma"/>
            <family val="0"/>
          </rPr>
          <t xml:space="preserve">20.12.2011
Автомат по КР№2 в связи с успешной защитой отчетов по всем ЛР </t>
        </r>
      </text>
    </comment>
    <comment ref="V13" authorId="5">
      <text>
        <r>
          <rPr>
            <sz val="8"/>
            <rFont val="Tahoma"/>
            <family val="0"/>
          </rPr>
          <t xml:space="preserve">20.12.2011
Результат проверки с ПК преподавателя 
ДЗ в папке Гулова (GalievI) не обнаружено </t>
        </r>
      </text>
    </comment>
    <comment ref="V25" authorId="5">
      <text>
        <r>
          <rPr>
            <sz val="8"/>
            <rFont val="Tahoma"/>
            <family val="0"/>
          </rPr>
          <t xml:space="preserve">20.12.2011
Результат проверки с ПК преподавателя 
ДЗ в папке Сафина не обнаружено 
23/12/2011
ДЗ принято с учетом результата решенного теста (не доказано авторство)
</t>
        </r>
      </text>
    </comment>
    <comment ref="V29" authorId="5">
      <text>
        <r>
          <rPr>
            <sz val="8"/>
            <rFont val="Tahoma"/>
            <family val="0"/>
          </rPr>
          <t xml:space="preserve">20.12.2011
Результат проверки с ПК преподавателя 
ДЗ в папке Хабибуллина не обнаружено 
23.12.2011
Принято с ПК преподавателя </t>
        </r>
      </text>
    </comment>
    <comment ref="V23" authorId="5">
      <text>
        <r>
          <rPr>
            <sz val="8"/>
            <rFont val="Tahoma"/>
            <family val="0"/>
          </rPr>
          <t xml:space="preserve">24.12.2011
Результат проверки с ПК преподавателя 
Пожалуй, это наиболее крутой результат выполнения ДЗ по теме 6 за все годы
Жаль, что отчетный файл в формате docx
20.12.2011
Результат проверки с ПК преподавателя 
ДЗ в папке Подгорного не обнаружено </t>
        </r>
      </text>
    </comment>
    <comment ref="V30" authorId="5">
      <text>
        <r>
          <rPr>
            <sz val="8"/>
            <rFont val="Tahoma"/>
            <family val="0"/>
          </rPr>
          <t xml:space="preserve">27.12.2011
Результат проверки с ПК преподавателя 
Изменений нет = перевод в спецгруппу потока БСТ-11
24.12.2011
Результат проверки с ПК преподавателя 
В папке Хакимова сиротливо болтается один-единственный файл 
хакимов,бст-11-02.MSWMM
Размер файла 91 136 (&lt;100 кБ)
И больше ничего в этой папке нет 
Файл не воспроизводится 
20.12.2011
Результат проверки с ПК преподавателя 
ДЗ в папке Хакимова не обнаружено </t>
        </r>
      </text>
    </comment>
    <comment ref="V31" authorId="5">
      <text>
        <r>
          <rPr>
            <sz val="8"/>
            <rFont val="Tahoma"/>
            <family val="0"/>
          </rPr>
          <t xml:space="preserve">24.12.2011
Результат проверки с ПК преподавателя 
ДЗ выполнено в полном объеме 
20.12.2011
Результат проверки с ПК преподавателя 
ДЗ в папке Хасаншина не обнаружено </t>
        </r>
      </text>
    </comment>
    <comment ref="V33" authorId="5">
      <text>
        <r>
          <rPr>
            <sz val="8"/>
            <rFont val="Tahoma"/>
            <family val="0"/>
          </rPr>
          <t xml:space="preserve">27.12.2011
Результат проверки с ПК преподавателя 
ОК без замечаний 
20.12.2011
Результат проверки с ПК преподавателя 
ДЗ в папке Ширшакова не обнаружено </t>
        </r>
      </text>
    </comment>
    <comment ref="AE25" authorId="5">
      <text>
        <r>
          <rPr>
            <sz val="8"/>
            <rFont val="Tahoma"/>
            <family val="0"/>
          </rPr>
          <t xml:space="preserve">23.12.2011
</t>
        </r>
      </text>
    </comment>
    <comment ref="P13" authorId="5">
      <text>
        <r>
          <rPr>
            <sz val="8"/>
            <rFont val="Tahoma"/>
            <family val="0"/>
          </rPr>
          <t xml:space="preserve">23.12.2011
1-446, сдана </t>
        </r>
      </text>
    </comment>
    <comment ref="AB13" authorId="5">
      <text>
        <r>
          <rPr>
            <sz val="8"/>
            <rFont val="Tahoma"/>
            <family val="0"/>
          </rPr>
          <t xml:space="preserve">23.12.2011
Автомат по КР№1 в связи с успешной защитой отчетов по всем ЛР </t>
        </r>
      </text>
    </comment>
    <comment ref="AC13" authorId="5">
      <text>
        <r>
          <rPr>
            <sz val="8"/>
            <rFont val="Tahoma"/>
            <family val="0"/>
          </rPr>
          <t xml:space="preserve">23.12.2011
Автомат по КР№2 в связи с успешной защитой отчетов по всем ЛР </t>
        </r>
      </text>
    </comment>
    <comment ref="AE29" authorId="5">
      <text>
        <r>
          <rPr>
            <sz val="8"/>
            <rFont val="Tahoma"/>
            <family val="0"/>
          </rPr>
          <t xml:space="preserve">23.12.2011
</t>
        </r>
      </text>
    </comment>
    <comment ref="P31" authorId="5">
      <text>
        <r>
          <rPr>
            <sz val="8"/>
            <rFont val="Tahoma"/>
            <family val="0"/>
          </rPr>
          <t xml:space="preserve">23.12.2011
1-446, сдана </t>
        </r>
      </text>
    </comment>
    <comment ref="AE12" authorId="5">
      <text>
        <r>
          <rPr>
            <sz val="8"/>
            <rFont val="Tahoma"/>
            <family val="0"/>
          </rPr>
          <t xml:space="preserve">23.12.2011
Лейсан выдать медаль "За боевые заслуги" и взять на карандаш весной 
</t>
        </r>
      </text>
    </comment>
    <comment ref="AE19" authorId="5">
      <text>
        <r>
          <rPr>
            <sz val="8"/>
            <rFont val="Tahoma"/>
            <family val="0"/>
          </rPr>
          <t xml:space="preserve">23.12.2011
</t>
        </r>
      </text>
    </comment>
    <comment ref="Z9" authorId="5">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1-446 
Режим сдачи теста - боевой
Количество ответов 35
Из них правильных ответов  25
Тестсдан
Распределение правильных ответов по разделам теста 6883
Перлы
1.25-1 Мама!
1.45-3 Правда?
1.52-1 М-да уж..
1.72-4 Ой-ей-ей..
2.28-1 Неужели?
3.62-4 Правда?
DS: 
На лекции ходит. Слушает. 
Выписной эпикриз
ИТОГО: Тест сдан
На весну: 6 перлов = ЛР3Д на весну
</t>
        </r>
      </text>
    </comment>
    <comment ref="AE9" authorId="5">
      <text>
        <r>
          <rPr>
            <sz val="8"/>
            <rFont val="Tahoma"/>
            <family val="0"/>
          </rPr>
          <t>23.12.2011
Результат решения теста
 6 перлов = ЛР3Д на весну</t>
        </r>
      </text>
    </comment>
    <comment ref="Z19" authorId="5">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1-446 
Режим сдачи теста - боевой
Количество ответов 35
Из них правильных ответов  24
Тест  сдан
Распределение правильных ответов по разделам теста 6783
Перлы
Есть, но &lt;5
Выписной эпикриз
ИТОГО: Тест пересдан
</t>
        </r>
      </text>
    </comment>
    <comment ref="V14" authorId="5">
      <text>
        <r>
          <rPr>
            <sz val="8"/>
            <rFont val="Tahoma"/>
            <family val="0"/>
          </rPr>
          <t xml:space="preserve">23.12.2011
В качестве ДЗ принята ЛР6_1, которая сдана после решительного штурма с помощью друзей и прсто сочувствующих </t>
        </r>
      </text>
    </comment>
    <comment ref="AE14" authorId="5">
      <text>
        <r>
          <rPr>
            <sz val="8"/>
            <rFont val="Tahoma"/>
            <family val="0"/>
          </rPr>
          <t xml:space="preserve">23.12.2011
</t>
        </r>
      </text>
    </comment>
    <comment ref="P6" authorId="5">
      <text>
        <r>
          <rPr>
            <sz val="8"/>
            <rFont val="Tahoma"/>
            <family val="0"/>
          </rPr>
          <t xml:space="preserve">24.12.2011
Результат проверки файла Аитбаев10.htm
Полный хоккей
принято
23.12.2011
Результат проверки файла Аитбаев10.htm
Файлы docx, xlsx, pptx в отчете не годятся! </t>
        </r>
      </text>
    </comment>
    <comment ref="AE11" authorId="5">
      <text>
        <r>
          <rPr>
            <sz val="8"/>
            <rFont val="Tahoma"/>
            <family val="0"/>
          </rPr>
          <t xml:space="preserve">24.12.2011
</t>
        </r>
      </text>
    </comment>
    <comment ref="AG11" authorId="5">
      <text>
        <r>
          <rPr>
            <sz val="8"/>
            <rFont val="Tahoma"/>
            <family val="0"/>
          </rPr>
          <t xml:space="preserve">17.12.2011
Проставил в зачетку и ведомость группы </t>
        </r>
      </text>
    </comment>
    <comment ref="AE13" authorId="5">
      <text>
        <r>
          <rPr>
            <sz val="8"/>
            <rFont val="Tahoma"/>
            <family val="0"/>
          </rPr>
          <t xml:space="preserve">24.12.2011
</t>
        </r>
      </text>
    </comment>
    <comment ref="AG19" authorId="5">
      <text>
        <r>
          <rPr>
            <sz val="8"/>
            <rFont val="Tahoma"/>
            <family val="0"/>
          </rPr>
          <t xml:space="preserve">17.12.2011
Проставил в зачетку и ведомость группы </t>
        </r>
      </text>
    </comment>
    <comment ref="AG9" authorId="5">
      <text>
        <r>
          <rPr>
            <sz val="8"/>
            <rFont val="Tahoma"/>
            <family val="0"/>
          </rPr>
          <t xml:space="preserve">17.12.2011
Проставил в зачетку и ведомость группы </t>
        </r>
      </text>
    </comment>
    <comment ref="AG7" authorId="5">
      <text>
        <r>
          <rPr>
            <sz val="8"/>
            <rFont val="Tahoma"/>
            <family val="0"/>
          </rPr>
          <t xml:space="preserve">17.12.2011
Проставил в зачетку и ведомость группы </t>
        </r>
      </text>
    </comment>
    <comment ref="AG17" authorId="5">
      <text>
        <r>
          <rPr>
            <sz val="8"/>
            <rFont val="Tahoma"/>
            <family val="0"/>
          </rPr>
          <t xml:space="preserve">17.12.2011
Проставил в зачетку и ведомость группы </t>
        </r>
      </text>
    </comment>
    <comment ref="AG24" authorId="5">
      <text>
        <r>
          <rPr>
            <sz val="8"/>
            <rFont val="Tahoma"/>
            <family val="0"/>
          </rPr>
          <t xml:space="preserve">17.12.2011
Проставил в зачетку и ведомость группы </t>
        </r>
      </text>
    </comment>
    <comment ref="AG25" authorId="5">
      <text>
        <r>
          <rPr>
            <sz val="8"/>
            <rFont val="Tahoma"/>
            <family val="0"/>
          </rPr>
          <t xml:space="preserve">17.12.2011
Проставил в зачетку и ведомость группы </t>
        </r>
      </text>
    </comment>
    <comment ref="AG29" authorId="5">
      <text>
        <r>
          <rPr>
            <sz val="8"/>
            <rFont val="Tahoma"/>
            <family val="0"/>
          </rPr>
          <t xml:space="preserve">17.12.2011
Проставил в зачетку и ведомость группы </t>
        </r>
      </text>
    </comment>
    <comment ref="AG12" authorId="5">
      <text>
        <r>
          <rPr>
            <sz val="8"/>
            <rFont val="Tahoma"/>
            <family val="0"/>
          </rPr>
          <t xml:space="preserve">17.12.2011
Проставил в зачетку и ведомость группы </t>
        </r>
      </text>
    </comment>
    <comment ref="AG14" authorId="5">
      <text>
        <r>
          <rPr>
            <sz val="8"/>
            <rFont val="Tahoma"/>
            <family val="0"/>
          </rPr>
          <t xml:space="preserve">17.12.2011
Проставил в зачетку и ведомость группы </t>
        </r>
      </text>
    </comment>
    <comment ref="AE27" authorId="5">
      <text>
        <r>
          <rPr>
            <sz val="8"/>
            <rFont val="Tahoma"/>
            <family val="0"/>
          </rPr>
          <t xml:space="preserve">24.12.2011
Добровольно выбрана ЛР6Д (при защите ЛР6_1) </t>
        </r>
      </text>
    </comment>
    <comment ref="AG27" authorId="5">
      <text>
        <r>
          <rPr>
            <sz val="8"/>
            <rFont val="Tahoma"/>
            <family val="0"/>
          </rPr>
          <t xml:space="preserve">17.12.2011
Проставил в зачетку и ведомость группы </t>
        </r>
      </text>
    </comment>
    <comment ref="AG13" authorId="5">
      <text>
        <r>
          <rPr>
            <sz val="8"/>
            <rFont val="Tahoma"/>
            <family val="0"/>
          </rPr>
          <t xml:space="preserve">17.12.2011
Проставил в зачетку и ведомость группы </t>
        </r>
      </text>
    </comment>
    <comment ref="AE35" authorId="5">
      <text>
        <r>
          <rPr>
            <sz val="8"/>
            <rFont val="Tahoma"/>
            <family val="0"/>
          </rPr>
          <t xml:space="preserve">24.12.2011
ЛР6_1 
В Упражнении 1 поймал за хвост, но он вырвался. Весной ловить тщательнее. </t>
        </r>
      </text>
    </comment>
    <comment ref="AB35" authorId="5">
      <text>
        <r>
          <rPr>
            <sz val="8"/>
            <rFont val="Tahoma"/>
            <family val="0"/>
          </rPr>
          <t xml:space="preserve">24.12.2011
Автомат по КР№1 в связи с успешной защитой отчетов по всем ЛР </t>
        </r>
      </text>
    </comment>
    <comment ref="AC35" authorId="5">
      <text>
        <r>
          <rPr>
            <sz val="8"/>
            <rFont val="Tahoma"/>
            <family val="0"/>
          </rPr>
          <t xml:space="preserve">24.12.2011
Автомат по КР№2 в связи с успешной защитой отчетов по всем ЛР </t>
        </r>
      </text>
    </comment>
    <comment ref="AG35" authorId="5">
      <text>
        <r>
          <rPr>
            <sz val="8"/>
            <rFont val="Tahoma"/>
            <family val="0"/>
          </rPr>
          <t xml:space="preserve">17.12.2011
Проставил в зачетку и ведомость группы </t>
        </r>
      </text>
    </comment>
    <comment ref="V20" authorId="5">
      <text>
        <r>
          <rPr>
            <sz val="8"/>
            <rFont val="Tahoma"/>
            <family val="0"/>
          </rPr>
          <t xml:space="preserve">24.12.2011
Сдано ДЗ 
http://nugumanov-rasul.narod2.ru/Nugumanov.htm
Результат проверки 
Преполдаватель полностью согласен с Расулом: 
Ребята, атас! Скоро сессия!!! Это вам не шутки, Донна Жура... 
</t>
        </r>
      </text>
    </comment>
    <comment ref="P20" authorId="5">
      <text>
        <r>
          <rPr>
            <sz val="8"/>
            <rFont val="Tahoma"/>
            <family val="0"/>
          </rPr>
          <t xml:space="preserve">24.12.2011
Результат проверки с ПК преподавателя 
Принято без замечаний </t>
        </r>
      </text>
    </comment>
    <comment ref="Q31" authorId="5">
      <text>
        <r>
          <rPr>
            <sz val="8"/>
            <rFont val="Tahoma"/>
            <family val="0"/>
          </rPr>
          <t>24.12.2011</t>
        </r>
      </text>
    </comment>
    <comment ref="AB31" authorId="5">
      <text>
        <r>
          <rPr>
            <sz val="8"/>
            <rFont val="Tahoma"/>
            <family val="0"/>
          </rPr>
          <t xml:space="preserve">24.12.2011
Автомат по КР№1 в связи с успешной защитой отчетов по всем ЛР </t>
        </r>
      </text>
    </comment>
    <comment ref="AC31" authorId="5">
      <text>
        <r>
          <rPr>
            <sz val="8"/>
            <rFont val="Tahoma"/>
            <family val="0"/>
          </rPr>
          <t xml:space="preserve">24.12.2011
Автомат по КР№2 в связи с успешной защитой отчетов по всем ЛР </t>
        </r>
      </text>
    </comment>
    <comment ref="V6" authorId="5">
      <text>
        <r>
          <rPr>
            <sz val="8"/>
            <rFont val="Tahoma"/>
            <family val="0"/>
          </rPr>
          <t xml:space="preserve">24.12.2011
ДЗ выполнено в полном объеме и принято без замечаний </t>
        </r>
      </text>
    </comment>
    <comment ref="V21" authorId="5">
      <text>
        <r>
          <rPr>
            <sz val="8"/>
            <rFont val="Tahoma"/>
            <family val="0"/>
          </rPr>
          <t>27.12.2011
Домашняя странчика в таком виде годится, но она должна быть выложена в сети Интернет  
Решение преподавателя: 
ЛР6Д вместо ДЗ 
Есть допуск к тесту 
24.12.2011
Папка Nurdavlyat.BST-11-02 недоступна. 
На доску объявлений выложено объявление: 
Нурдавлятов Азат Иркинович. Что-то в нем не так, ребяты.. Его папка Nurdavlyat.BST-11-02 недоступна преподавателю. Поэтому он (преподаватель) не может проверить ЛР6,9 и ДЗ. Рекомендация Азату: скинуть свои лабы на резервный логин IN3.BST-11-02 или ловить за хвост преподавателя</t>
        </r>
      </text>
    </comment>
    <comment ref="AE31" authorId="5">
      <text>
        <r>
          <rPr>
            <sz val="8"/>
            <rFont val="Tahoma"/>
            <family val="0"/>
          </rPr>
          <t>30.12.2011
Айбулат приедет домой и будет рассказывать:
Он меня топил, топил, топил, но я выплыл.. 
Преподаватель придет домой и будет рассказывать.. 
Я его тянул, тянул, тянул, еле вытянул.... 
Результат: весной под особый надзор 
24.12.2011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Khasanshin6_1.xls тоже 116 224 
И содержание файлов полностью совпадают вплоть до маленькой неточности в файле, сданном Юниром! 
Итог: Хасаншину Айбулату в дополнение к ЛР6_1  (вариант 26) добавить ЛР6Д на весну. 
Снижение оценки за работу в семестре на 1 балл 
24.12.2011
Результат решения теста ЛР3Д на весну 
27.12.2011
Результат проверки ЛР6_1 с ПК преподавателя 
Следы преступления уничтожены. В папке Hasanshin.BST-11-02  нет ЛР6_1. 
Решение преподавателя: перевести Айбулата в спецназ потока БСТ-11</t>
        </r>
      </text>
    </comment>
    <comment ref="Z23"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58 минут 
Режим сдачи теста - штрафной
Количество ответов 35
Даны ответы на 35 вопросов 
Из них правильных ответов  23
Распределение правильных ответов по разделам теста 5981
Перлы
1.3-4 ?
1.13-1 Мяу
1.21-1 Как это?
1.23-1 Правда?
2.30-4 Ух, ты!
DS: 
Максим загнал преподавателя в угол. 23 балла - это тот результат, ппри котором студент попадает в лапы преподавателя на растерзание. Если у него есть 100% посещение, то обычно принимается решение выдать дополнительный балл и зачесть тест. Но у Максима этого нет. Тогда что делать? 
Решение преподавателя: 
выдать Максиму дополнитлеьный балл за качество выполненного ДЗ, а за 5 перлов наградить ЛР3Д весной 
Тест сдан 
</t>
        </r>
      </text>
    </comment>
    <comment ref="Q23" authorId="5">
      <text>
        <r>
          <rPr>
            <sz val="8"/>
            <rFont val="Tahoma"/>
            <family val="0"/>
          </rPr>
          <t>24.12.2011</t>
        </r>
      </text>
    </comment>
    <comment ref="AB23" authorId="5">
      <text>
        <r>
          <rPr>
            <sz val="8"/>
            <rFont val="Tahoma"/>
            <family val="0"/>
          </rPr>
          <t xml:space="preserve">24.12.2011
Автомат по КР№1 в связи с успешной защитой отчетов по всем ЛР </t>
        </r>
      </text>
    </comment>
    <comment ref="AC23" authorId="5">
      <text>
        <r>
          <rPr>
            <sz val="8"/>
            <rFont val="Tahoma"/>
            <family val="0"/>
          </rPr>
          <t xml:space="preserve">24.12.2011
Автомат по КР№2 в связи с успешной защитой отчетов по всем ЛР </t>
        </r>
      </text>
    </comment>
    <comment ref="AE23" authorId="5">
      <text>
        <r>
          <rPr>
            <sz val="8"/>
            <rFont val="Tahoma"/>
            <family val="0"/>
          </rPr>
          <t xml:space="preserve">24.12.2011
ЛР3Д на весну по результатам решенного теста </t>
        </r>
      </text>
    </comment>
    <comment ref="AE20" authorId="4">
      <text>
        <r>
          <rPr>
            <sz val="10"/>
            <rFont val="Tahoma"/>
            <family val="0"/>
          </rPr>
          <t xml:space="preserve">24.12.2011
ЛР6Д по результатам решения теста 
27.12.2011
Результат проверки с ПК преподавателя 
На Западном фронте без перемен 
Решение преподавателя: Время не ждет! 
ЛР3Д весной вместо осенней ЛР6_1 (ЛР6Д уже есть)
27.12.2011
ЛР6_1 сдана. ЛР3Д отменена
30.12.2011 
Решение преподавателя после третьей попытки сдачи теста: 
ЛР сданы вовремя, аттестация 5-5, ДЗ полный ОК и вовремя, посещение 3 пропуска 
Особый надзор + спецназ 
Особое внимание на решение теста весной 
В порядке исключения принять первый сданный тест 
Зачет
</t>
        </r>
      </text>
    </comment>
    <comment ref="Z20"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t>
        </r>
        <r>
          <rPr>
            <i/>
            <sz val="8"/>
            <rFont val="Tahoma"/>
            <family val="2"/>
          </rPr>
          <t>боевой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6762
Анамнез </t>
        </r>
        <r>
          <rPr>
            <i/>
            <sz val="8"/>
            <rFont val="Tahoma"/>
            <family val="2"/>
          </rPr>
          <t>ИТ 31.10.2011
Боевой тест Расула нужно будет проверить с особым усердием… 
Почему? - Да так.. Чтобы жизнь медом не казалась… 
09.12.2011 Удвоить усердие! Почему? 
Да просто он заработал +1 перл при защите ЛР8</t>
        </r>
        <r>
          <rPr>
            <sz val="8"/>
            <rFont val="Tahoma"/>
            <family val="0"/>
          </rPr>
          <t xml:space="preserve">
Перлы
1.6503 !
2.42-3 Правда?
2.63-1 Ух, ты!
2.74-2 М-да уж..
3.40-3 Неужели?
3.45-1 Мяу!
ИТОГО 6 перлов
Выписной эпикриз
ИТОГО: ЛР6Д плюс вторая пересдача теста
</t>
        </r>
      </text>
    </comment>
    <comment ref="Z8" authorId="5">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42 минуты 
Аудитория 1-446 
Режим сдачи теста - штрафной
Количество ответов 34
Из них правильных ответов  28
Тест сдан
Распределение правильных ответов по разделам теста6-10-9-3
Перлы
1.6-2 СУПЕР!
1.25-3 Правда?
1.53-4 Ух, ты!
DS: 
Выписной эпикриз
ИТОГО: Тест сдан без последствий 
</t>
        </r>
      </text>
    </comment>
    <comment ref="AE6" authorId="4">
      <text>
        <r>
          <rPr>
            <sz val="10"/>
            <rFont val="Tahoma"/>
            <family val="0"/>
          </rPr>
          <t xml:space="preserve">27.12.2011
Решение преподавателя: 
ЛР6Д весной вместо ЛР6_1 осенью 
(не нужно было списывать у Абсалямова)
24.12.2011 Итоги решения теста 
В следующем году за каждый пропуск лабораторного занятия выдавать Дамиру дополнительную лабу в качестве особой  меры поощрения
</t>
        </r>
      </text>
    </comment>
    <comment ref="Z6" authorId="5">
      <text>
        <r>
          <rPr>
            <sz val="8"/>
            <rFont val="Tahoma"/>
            <family val="0"/>
          </rPr>
          <t xml:space="preserve">24.12.2011
Результат проверки решенного теста 
Время решения теста 58 минут 
Режим сдачи теста - боевой 
Даны ответы на 35 вопросов 
Из них правильных ответов  23
Распределение правильных ответов по разделам теста 6881
Ошибки и перлы
1.18-1 Ой..
1.58-5 Как это?
2.63-4 Мяу..
3.45-5 Тяф...
ИТОГО 4 перла. И на старуху бывает проруха. 
DS: 
Дау уж, задал Дамир задачку преподавателю. 23 - это тот результат, когда нужно принимать решение.  Дамиру нужно сдать еще ЛР6_1 и все... То есть, идет он хорошо.. 
Правильно ответил на вопрос 1.53, который в этом году многим оказался не по зубам.. 
Решение преподавателя: выдать дополнительный балл Дамиру
Всего 23+1=24
Тест сдан
В следующем году за каждый пропуск лабораторного занаятия выдавать Дамиру дополнительную лабу в качестве особой  меры поощрения
</t>
        </r>
      </text>
    </comment>
    <comment ref="AE33" authorId="5">
      <text>
        <r>
          <rPr>
            <sz val="8"/>
            <rFont val="Tahoma"/>
            <family val="0"/>
          </rPr>
          <t>24.12.2011
Результат решения теста ЛР3Д + ЛР6Д на весну 
Снижение оценки на 1 балл 
30.12.2011
Результат решения теста: перевод в спецназ 
Тест сдан при 8 перлах Разведчик спецназа</t>
        </r>
      </text>
    </comment>
    <comment ref="AE21" authorId="4">
      <text>
        <r>
          <rPr>
            <sz val="10"/>
            <rFont val="Tahoma"/>
            <family val="0"/>
          </rPr>
          <t xml:space="preserve">24.12.2011
ЛР3Д по результатам решения теста 
27.12.2011
Домашняя странчика в таком виде годится, но она должна быть выложена в сети Интернет  
Решение преподавателя: 
ЛР6Д вместо ДЗ 
Есть допуск к тесту 
30.12.2011
Результат решения теста 
перевод в спецназ + особый надзор
12.01.2011
Три попытки решения теста 
1. Результат 18 при 9 перлах
2. 22 при 4 перлах 
3. 18 при 10 перлах 
Решение принять в феврале 
По любому, жизнь медом не должна казаться.. 
13.01.2011
Итоговая 6-я попытка Результат 18 при 6 перлах 
13.01.2011
Итоговая 7-я попытка Результат 20 при 7 перлах 
13.01.2011
Итоговая 8-я попытка Результат 25 при 8 перлах 
ИТОГО: Приговор по весенним лабам вынести в феврале 
Взять на контроль тест 
</t>
        </r>
      </text>
    </comment>
    <comment ref="AE30" authorId="5">
      <text>
        <r>
          <rPr>
            <sz val="8"/>
            <rFont val="Tahoma"/>
            <family val="0"/>
          </rPr>
          <t xml:space="preserve">24.12.2011
Результат решения теста ЛР3Д 
27.12.2011
Результат проверки ЛР6_1 с ПК преподавателя 
Изменений нет - ЛР6Д на весну вместо ЛР6_1
27.12.2011
Результат проверки ДЗ с ПК преподавателя 
Изменений нет = перевод в спецназ потока БСТ-11
12.01.2012 
Результат решения теста 
15 при 5 перлах - принять решение в феврале </t>
        </r>
      </text>
    </comment>
    <comment ref="V15" authorId="5">
      <text>
        <r>
          <rPr>
            <sz val="8"/>
            <rFont val="Tahoma"/>
            <family val="0"/>
          </rPr>
          <t>26.12.2011
Принят расширенный вариант задания (две программы)
Зачтено вместе с ЛР5_1</t>
        </r>
      </text>
    </comment>
    <comment ref="AE15" authorId="5">
      <text>
        <r>
          <rPr>
            <sz val="8"/>
            <rFont val="Tahoma"/>
            <family val="0"/>
          </rPr>
          <t>30.12.2011
Результат решения теста 
Последнее китайское предупреждение Исанбаеву 
Взять под особый надзор 
Итого спецназ под особым надзором 
26.12.2011
ЛР7. Все ОК кроме самого графика 
В феврале проверить 
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13.01.2012
Результат проверки ЛР3_1 Разетдинова с ПК преподавателя 
Исанбаев Артур в нижнем колонтитуле 
Не принимать ЛР1 Исанба\ева до тех пор покаон не признаеттся, что Разетдинов Рамис ему поставил на 23.02.2012</t>
        </r>
      </text>
    </comment>
    <comment ref="P15" authorId="5">
      <text>
        <r>
          <rPr>
            <sz val="8"/>
            <rFont val="Tahoma"/>
            <family val="0"/>
          </rPr>
          <t>26.12.2011
Результат проверки с ПК преподавателя 
ЛР10 в папке Исанбаева обнаружена 
Все было ОК кроме ЛР4
Преп-ль своими собственными лапами исправил ошибку и принял ЛР10</t>
        </r>
      </text>
    </comment>
    <comment ref="P32" authorId="5">
      <text>
        <r>
          <rPr>
            <sz val="8"/>
            <rFont val="Tahoma"/>
            <family val="0"/>
          </rPr>
          <t>19.01.2011
Результат проверки с ПК преподавателя 
Принято
13.01.2011
Результат проверки с ПК преподавателя 
ЛР10 нет
10.01.2011
Результат проверки с ПК преподавателя 
Все по-прежнему 
26.12.2011
Результат проверки с ПК преподавателя 
ЛР10 нет</t>
        </r>
      </text>
    </comment>
    <comment ref="Q15" authorId="5">
      <text>
        <r>
          <rPr>
            <sz val="8"/>
            <rFont val="Tahoma"/>
            <family val="0"/>
          </rPr>
          <t>26.12.2011</t>
        </r>
      </text>
    </comment>
    <comment ref="AB15" authorId="5">
      <text>
        <r>
          <rPr>
            <sz val="8"/>
            <rFont val="Tahoma"/>
            <family val="0"/>
          </rPr>
          <t xml:space="preserve">26.12.2011
Автомат по КР№1 в связи с успешной защитой отчетов по всем ЛР </t>
        </r>
      </text>
    </comment>
    <comment ref="AC15" authorId="5">
      <text>
        <r>
          <rPr>
            <sz val="8"/>
            <rFont val="Tahoma"/>
            <family val="0"/>
          </rPr>
          <t xml:space="preserve">26.12.2011
Автомат по КР№2 в связи с успешной защитой отчетов по всем ЛР </t>
        </r>
      </text>
    </comment>
    <comment ref="Q6" authorId="5">
      <text>
        <r>
          <rPr>
            <sz val="8"/>
            <rFont val="Tahoma"/>
            <family val="0"/>
          </rPr>
          <t>27.12.2011</t>
        </r>
      </text>
    </comment>
    <comment ref="AB6" authorId="5">
      <text>
        <r>
          <rPr>
            <sz val="8"/>
            <rFont val="Tahoma"/>
            <family val="0"/>
          </rPr>
          <t xml:space="preserve">27.12.2011
Автомат по КР№1 в связи с успешной защитой отчетов по всем ЛР </t>
        </r>
      </text>
    </comment>
    <comment ref="AC6" authorId="5">
      <text>
        <r>
          <rPr>
            <sz val="8"/>
            <rFont val="Tahoma"/>
            <family val="0"/>
          </rPr>
          <t xml:space="preserve">27.12.2011
Автомат по КР№2 в связи с успешной защитой отчетов по всем ЛР </t>
        </r>
      </text>
    </comment>
    <comment ref="AE8" authorId="5">
      <text>
        <r>
          <rPr>
            <sz val="8"/>
            <rFont val="Tahoma"/>
            <family val="0"/>
          </rPr>
          <t xml:space="preserve">27.12.2011
Результат проверки ДЗ с ПК преподавателя 
На Западном фронте без перемен 
Решение преподавателя: Время не ждет! 
ЛР6Д весной вместо осеннего ДЗ 
27.12.2011 ЛР6Д отменяется в связи с тем, что сдано ДЗ 
ИТОГО Зачет без последствий </t>
        </r>
      </text>
    </comment>
    <comment ref="AG23" authorId="5">
      <text>
        <r>
          <rPr>
            <sz val="8"/>
            <rFont val="Tahoma"/>
            <family val="0"/>
          </rPr>
          <t xml:space="preserve">17.12.2011
Проставил в зачетку и ведомость группы </t>
        </r>
      </text>
    </comment>
    <comment ref="P33" authorId="5">
      <text>
        <r>
          <rPr>
            <sz val="8"/>
            <rFont val="Tahoma"/>
            <family val="0"/>
          </rPr>
          <t xml:space="preserve">27.12.2011
Результат проверки с ПК преподавателя 
ОК без замечаний </t>
        </r>
      </text>
    </comment>
    <comment ref="Q33" authorId="5">
      <text>
        <r>
          <rPr>
            <sz val="8"/>
            <rFont val="Tahoma"/>
            <family val="0"/>
          </rPr>
          <t>26.12.2011</t>
        </r>
      </text>
    </comment>
    <comment ref="AB33" authorId="5">
      <text>
        <r>
          <rPr>
            <sz val="8"/>
            <rFont val="Tahoma"/>
            <family val="0"/>
          </rPr>
          <t xml:space="preserve">27.12.2011
Автомат по КР№1 в связи с успешной защитой отчетов по всем ЛР </t>
        </r>
      </text>
    </comment>
    <comment ref="AC33" authorId="5">
      <text>
        <r>
          <rPr>
            <sz val="8"/>
            <rFont val="Tahoma"/>
            <family val="0"/>
          </rPr>
          <t xml:space="preserve">27.12.2011
Автомат по КР№2 в связи с успешной защитой отчетов по всем ЛР </t>
        </r>
      </text>
    </comment>
    <comment ref="Q20" authorId="5">
      <text>
        <r>
          <rPr>
            <sz val="8"/>
            <rFont val="Tahoma"/>
            <family val="0"/>
          </rPr>
          <t>26.12.2011</t>
        </r>
      </text>
    </comment>
    <comment ref="AB20" authorId="5">
      <text>
        <r>
          <rPr>
            <sz val="8"/>
            <rFont val="Tahoma"/>
            <family val="0"/>
          </rPr>
          <t xml:space="preserve">27.12.2011
Автомат по КР№1 в связи с успешной защитой отчетов по всем ЛР </t>
        </r>
      </text>
    </comment>
    <comment ref="AC20" authorId="5">
      <text>
        <r>
          <rPr>
            <sz val="8"/>
            <rFont val="Tahoma"/>
            <family val="0"/>
          </rPr>
          <t xml:space="preserve">27.12.2011
Автомат по КР№2 в связи с успешной защитой отчетов по всем ЛР </t>
        </r>
      </text>
    </comment>
    <comment ref="P22" authorId="5">
      <text>
        <r>
          <rPr>
            <sz val="8"/>
            <rFont val="Tahoma"/>
            <family val="0"/>
          </rPr>
          <t xml:space="preserve">20.01.2011
Результат проверки с ПК преподавателя 
Полный ОК
10.01.2011
Результат проверки с ПК преподавателя 
Все по-прежнему 
27.12.2011
Результат проверки с ПК преподавателя 
ЛР10 на личном логическом диске студента Ostapchuk.BST-11-02 отсутствует </t>
        </r>
      </text>
    </comment>
    <comment ref="Q30" authorId="5">
      <text>
        <r>
          <rPr>
            <sz val="8"/>
            <rFont val="Tahoma"/>
            <family val="0"/>
          </rPr>
          <t>26.12.2011</t>
        </r>
      </text>
    </comment>
    <comment ref="AB30" authorId="5">
      <text>
        <r>
          <rPr>
            <sz val="8"/>
            <rFont val="Tahoma"/>
            <family val="0"/>
          </rPr>
          <t xml:space="preserve">27.12.2011
Автомат по КР№1 в связи с успешной защитой отчетов по всем ЛР </t>
        </r>
      </text>
    </comment>
    <comment ref="AC30" authorId="5">
      <text>
        <r>
          <rPr>
            <sz val="8"/>
            <rFont val="Tahoma"/>
            <family val="0"/>
          </rPr>
          <t xml:space="preserve">27.12.2011
Автомат по КР№2 в связи с успешной защитой отчетов по всем ЛР </t>
        </r>
      </text>
    </comment>
    <comment ref="P36" authorId="5">
      <text>
        <r>
          <rPr>
            <sz val="8"/>
            <rFont val="Tahoma"/>
            <family val="0"/>
          </rPr>
          <t>28.12.2011
Результат проверки с ПК преподавателя 
ЛР10 не сдана = ЛР3Д на весну 
27.12.2011
Результат проверки с ПК преподавателя 
Папка ЛР10 пуста</t>
        </r>
      </text>
    </comment>
    <comment ref="AG6" authorId="5">
      <text>
        <r>
          <rPr>
            <sz val="8"/>
            <rFont val="Tahoma"/>
            <family val="0"/>
          </rPr>
          <t xml:space="preserve">27.12.2011
Проставил в зачетку и ведомость группы </t>
        </r>
      </text>
    </comment>
    <comment ref="P21" authorId="5">
      <text>
        <r>
          <rPr>
            <sz val="8"/>
            <rFont val="Tahoma"/>
            <family val="0"/>
          </rPr>
          <t xml:space="preserve">27.12.2011
Результат проверки резервной папки IN3.BST-11-03 
ЛР10 принята без особых замечаний </t>
        </r>
      </text>
    </comment>
    <comment ref="Q21" authorId="5">
      <text>
        <r>
          <rPr>
            <sz val="8"/>
            <rFont val="Tahoma"/>
            <family val="0"/>
          </rPr>
          <t>26.12.2011</t>
        </r>
      </text>
    </comment>
    <comment ref="AB21" authorId="5">
      <text>
        <r>
          <rPr>
            <sz val="8"/>
            <rFont val="Tahoma"/>
            <family val="0"/>
          </rPr>
          <t xml:space="preserve">27.12.2011
Автомат по КР№1 в связи с успешной защитой отчетов по всем ЛР </t>
        </r>
      </text>
    </comment>
    <comment ref="AC21" authorId="5">
      <text>
        <r>
          <rPr>
            <sz val="8"/>
            <rFont val="Tahoma"/>
            <family val="0"/>
          </rPr>
          <t xml:space="preserve">27.12.2011
Автомат по КР№2 в связи с успешной защитой отчетов по всем ЛР </t>
        </r>
      </text>
    </comment>
    <comment ref="AE36" authorId="5">
      <text>
        <r>
          <rPr>
            <sz val="8"/>
            <rFont val="Tahoma"/>
            <family val="0"/>
          </rPr>
          <t xml:space="preserve">30.12.2011
Вердикт: разведчику спецназа Валееву выдать особое правительственное задание и проконтролировать его исполнение. Поставить задачу: сдать экзамен до 01.05.2011
И бить Гали палкой, пока не сдаст.. 
28.12.2011
Результат проверки ЛР6_1 с ПК преподавателя 
Изменений нет = ЛР6Д на весну 
28.12.2011
Результат проверки с ПК преподавателя 
ЛР10 не сдана = ЛР3Д на весну 
28.12.2011
Результат проверки с ПК преподавателя 
ЛР9 не сдана - перевод в спецназ 
28.12.2011
ДЗ не сдано = переведен в разведку спецназа
30.12.2011
Результат решения теста в штрафном режиме: 
Особое правительственное задание под особым надзором полиции </t>
        </r>
      </text>
    </comment>
    <comment ref="Q36" authorId="5">
      <text>
        <r>
          <rPr>
            <sz val="8"/>
            <rFont val="Tahoma"/>
            <family val="0"/>
          </rPr>
          <t xml:space="preserve">28.12.2011
Переведен в спецназ </t>
        </r>
      </text>
    </comment>
    <comment ref="V36" authorId="5">
      <text>
        <r>
          <rPr>
            <sz val="8"/>
            <rFont val="Tahoma"/>
            <family val="0"/>
          </rPr>
          <t xml:space="preserve">28.12.2011
ДЗ не сдано = переведен в разведку спецназа
</t>
        </r>
      </text>
    </comment>
    <comment ref="V18" authorId="5">
      <text>
        <r>
          <rPr>
            <sz val="8"/>
            <rFont val="Tahoma"/>
            <family val="0"/>
          </rPr>
          <t>13.01.2012
КР1 + КР2 не сданы = перевод в элиту спецназа 
28.12.2011
Тема ДЗ не выбрана. Позед ушел. 
Вместо ДЗ нужно сдать КР№1 и КР№2</t>
        </r>
      </text>
    </comment>
    <comment ref="V22" authorId="5">
      <text>
        <r>
          <rPr>
            <sz val="8"/>
            <rFont val="Tahoma"/>
            <family val="0"/>
          </rPr>
          <t>13.01.2012
КР1 + КР2 не сданы = перевод в элиту спецназа 
28.12.2011
Тема ДЗ не выбрана. Позед ушел. 
Вместо ДЗ нужно сдать КР№1 и КР№2</t>
        </r>
      </text>
    </comment>
    <comment ref="V32" authorId="5">
      <text>
        <r>
          <rPr>
            <sz val="8"/>
            <rFont val="Tahoma"/>
            <family val="0"/>
          </rPr>
          <t>13.01.2012
Нет КР1 + КР2
Выдать важное правительственое задание
Перевести на казарменное положение 
28.12.2011
Тема ДЗ не выбрана. Позед ушел. 
Вместо ДЗ нужно сдать КР№1 и КР№2</t>
        </r>
      </text>
    </comment>
    <comment ref="AG8" authorId="5">
      <text>
        <r>
          <rPr>
            <sz val="8"/>
            <rFont val="Tahoma"/>
            <family val="0"/>
          </rPr>
          <t xml:space="preserve">27.12.2011
Проставил в зачетку и ведомость группы </t>
        </r>
      </text>
    </comment>
    <comment ref="AG20" authorId="5">
      <text>
        <r>
          <rPr>
            <sz val="8"/>
            <rFont val="Tahoma"/>
            <family val="0"/>
          </rPr>
          <t xml:space="preserve">17.12.2011
Проставил в зачетку и ведомость группы </t>
        </r>
      </text>
    </comment>
    <comment ref="Z31"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28 минут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6855
Перлы
1.98-4
2.57-2
3.55-1
3.88-1
ИТОГО 4 перла
Выписной эпикриз
Тест сдан 
</t>
        </r>
      </text>
    </comment>
    <comment ref="AG31" authorId="5">
      <text>
        <r>
          <rPr>
            <sz val="8"/>
            <rFont val="Tahoma"/>
            <family val="0"/>
          </rPr>
          <t xml:space="preserve">17.12.2011
Проставил в зачетку и ведомость группы </t>
        </r>
      </text>
    </comment>
    <comment ref="Z36"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5981
Перлы
1.45-3
1.47-5
1.59-6
1.65-3
3.52-1
3.94-3
ИТОГО 6 перлов = Особое задание 
Выписной эпикриз
Правильный ответ на 2.46 = доп. балл 
23+1=24 Тест сдан
Особое правительственное задание под особым надзором полиции 
</t>
        </r>
      </text>
    </comment>
    <comment ref="Z15"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65 минут 
Режим сдачи теста - штрафной 
Количество ответов 35
Даны ответы на 35 вопросов 
Из них правильных ответов  24
Распределение правильных ответов по разделам теста 4884
Перлы
1.73-1 КРУТО!
1.110-2 Не понял
Павильные ответы на 3.117 и 7.123
ИТОГО 2 перла. И на старуху бывает проруха. 
Решение: Все было бы просто  совсем замечательно если бы не время 
Анализ результатов работы в осеннем семестре плю малое количество перлов, два хороших ответа = 
Последнее китайское предупреждение Исанбаеву 
Взять под особый надзор 
Тест принять 
</t>
        </r>
      </text>
    </comment>
    <comment ref="AG36" authorId="5">
      <text>
        <r>
          <rPr>
            <sz val="8"/>
            <rFont val="Tahoma"/>
            <family val="0"/>
          </rPr>
          <t xml:space="preserve">17.12.2011
Проставил в зачетку и ведомость группы </t>
        </r>
      </text>
    </comment>
    <comment ref="AG15" authorId="5">
      <text>
        <r>
          <rPr>
            <sz val="8"/>
            <rFont val="Tahoma"/>
            <family val="0"/>
          </rPr>
          <t xml:space="preserve">17.12.2011
Проставил в зачетку и ведомость группы </t>
        </r>
      </text>
    </comment>
    <comment ref="Z33" authorId="5">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52 минутs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5983
Перлы
1.98-4
1.102-4
2.86-5
3.51-1
7.21-2
ИТОГО 5 перлов = перевод в спецназ 
Ширшакову выданы 3 перла по блату 30.12.2011 За что? - Да ни за что! 
Итого 8 перлов 
Тест сдан при 8 перлах
</t>
        </r>
      </text>
    </comment>
    <comment ref="AG33" authorId="5">
      <text>
        <r>
          <rPr>
            <sz val="8"/>
            <rFont val="Tahoma"/>
            <family val="0"/>
          </rPr>
          <t xml:space="preserve">17.12.2011
Проставил в зачетку и ведомость группы </t>
        </r>
      </text>
    </comment>
    <comment ref="Z18" authorId="5">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Режим сдачи теста - шрафной 
Количество ответов 35
Из них правильных ответов  25
Тест сдан
Распределение правильных ответов по разделам теста 9781
Анамнез
Перлы
1.59-4
2.124-1
3.123-3
7.107-1
7.108-3
Выписной эпикриз
К нам 31.12.2011 пажлова сам Дедушка Мороз собственой персоной (в миру Мулюков Азат Ильшатович). 
Он сдал тест и получил за 5 перлов ЛР3Д на весну 
</t>
        </r>
      </text>
    </comment>
    <comment ref="P18" authorId="5">
      <text>
        <r>
          <rPr>
            <sz val="8"/>
            <rFont val="Tahoma"/>
            <family val="0"/>
          </rPr>
          <t xml:space="preserve">19.01.2011
Результат проверки с ПК 
Принято
13.01.2011
Результат проверки с ПК преподавателя 
ЛР10 нет
10.01.2011
Папка студента Mulyukov.BST-11-02 пуста </t>
        </r>
      </text>
    </comment>
    <comment ref="Z30" authorId="5">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штрафной</t>
        </r>
        <r>
          <rPr>
            <sz val="8"/>
            <rFont val="Tahoma"/>
            <family val="0"/>
          </rPr>
          <t xml:space="preserve">
Количество ответов 34
Из них правильных ответов  24
Тест сдан
Распределение правильных ответов по разделам теста 7962
Перлы
1.45-3
2.39-1
3.40-1
ИТОГО 3 перла
Тест сдан без последствий 
</t>
        </r>
      </text>
    </comment>
    <comment ref="AG30" authorId="5">
      <text>
        <r>
          <rPr>
            <sz val="8"/>
            <rFont val="Tahoma"/>
            <family val="0"/>
          </rPr>
          <t xml:space="preserve">17.12.2011
Проставил в зачетку и ведомость группы </t>
        </r>
      </text>
    </comment>
    <comment ref="Z32" authorId="5">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48 минут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6865
Перлы
1.54-3
1.65-4
2.42-6
2.63-1
3.45-1
3.54-1
3.67-1
ИТОГО 7 перлов при 25 
ЛР3Д на весну
</t>
        </r>
      </text>
    </comment>
    <comment ref="AE18" authorId="5">
      <text>
        <r>
          <rPr>
            <sz val="8"/>
            <rFont val="Tahoma"/>
            <family val="0"/>
          </rPr>
          <t xml:space="preserve">13.01.2012
Выписной эпикриз по тесту 
К нам 31.12.2011 пожаловал сам Дедушка Мороз собственной персоной (в миру Мулюков Азат Ильшатович). 
Он сдал тест и получил за 5 перлов ЛР3Д на весну 
13.01.2012
КР1 + КР2 не сданы = перевод в элиту спецназа </t>
        </r>
      </text>
    </comment>
    <comment ref="AE22" authorId="5">
      <text>
        <r>
          <rPr>
            <sz val="8"/>
            <rFont val="Tahoma"/>
            <family val="0"/>
          </rPr>
          <t xml:space="preserve">13.01.2012
КР1 + КР2 не сданы = перевод в элиту спецназа 
19.01.2012
Результат решения теста 
Выдать ему дополнительный балл при следующих условиях 
Последнее китайское Сергею, весной усиленный надзор, присвоение воинского звания генерал спецназа 
20.01.2012
Остапчук Сергей - последний из могикан. Он переплюнул даже старого заслуженного дедушку Айнура Фаукаева, который пришел к финишной ленточке предпоследним. Таким образом, Остапчук Сергей в длительной, упорной и бескомпромиссной борьбе завоевал первое место с конца в потоке БСТ-11, в отличие от Мадатова Шамиля, который был первым с начала. Такой серьезный результат просто не может пройти мимо внимания командования. 
Остапчук Сергей назначается верховным главнокомандующим штрафного батальона потока БСТ-11. Ему в подчинение передаются штрафники и спецназ. 
Пожелаем же ему крепкого здоровья и успехов в боевой и политической подготовке, к которой поток БСТ-11 приступит в феврале 2012 г. сразу после закрытия сезона  зимней охоты. 
</t>
        </r>
      </text>
    </comment>
    <comment ref="Z21" authorId="5">
      <text>
        <r>
          <rPr>
            <sz val="8"/>
            <rFont val="Tahoma"/>
            <family val="0"/>
          </rPr>
          <t xml:space="preserve">13.01.2012 Попытка №8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штрафной</t>
        </r>
        <r>
          <rPr>
            <sz val="8"/>
            <rFont val="Tahoma"/>
            <family val="0"/>
          </rPr>
          <t xml:space="preserve">
Количество ответов 35
Из них правильных ответов  25
Тест не сдан
Распределение правильных ответов по разделам теста 6793
Перлы
1.65-3
2.54-6
2.61-2
2.63-1
3.55-1
7.16-1
7.18-4
7 перлов 
Принять решение в феврале 
</t>
        </r>
      </text>
    </comment>
    <comment ref="AG21" authorId="5">
      <text>
        <r>
          <rPr>
            <sz val="8"/>
            <rFont val="Tahoma"/>
            <family val="0"/>
          </rPr>
          <t xml:space="preserve">17.12.2011
Проставил в зачетку и ведомость группы </t>
        </r>
      </text>
    </comment>
    <comment ref="Z22" authorId="5">
      <text>
        <r>
          <rPr>
            <sz val="8"/>
            <rFont val="Tahoma"/>
            <family val="0"/>
          </rPr>
          <t xml:space="preserve">19.01.2012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штрафной
Количество ответов 35
Даны ответы на 35 вопросов 
Из них правильных ответов  23
Распределение правильных ответов по разделам теста 5972
Перлы
1.48-2
1.92-5
3.55-4
3.77-2
3.94-2
7.52-5
DS: 
23 при 6 перлах с певрой попытки - это уже не смертельно
Надо бы, конечно, повоспитывать его, но пусть это лучше делают деканат и родители  
Решение преподавателя: 
Выдать ему дополнительный балл при следующих условиях 
Последнее китайское Сергею, весной усиленный надзор, присвоение воинского звания генерал спецназа 
</t>
        </r>
      </text>
    </comment>
    <comment ref="AG18" authorId="5">
      <text>
        <r>
          <rPr>
            <sz val="8"/>
            <rFont val="Tahoma"/>
            <family val="0"/>
          </rPr>
          <t xml:space="preserve">17.12.2011
Проставил в зачетку и ведомость группы </t>
        </r>
      </text>
    </comment>
    <comment ref="AE32" authorId="5">
      <text>
        <r>
          <rPr>
            <sz val="8"/>
            <rFont val="Tahoma"/>
            <family val="0"/>
          </rPr>
          <t xml:space="preserve">12.01.2011
Результат решения теста 25 при 7 перлах = ЛР3Д на весну 
13.01.2011
Результат проверки ЛР6_1 с ПК преподавателя 
ЛР6Д на весну вместо ЛР6_1 осенью 
13.01.2011
Результат проверки ЛР9 с ПК преподавателя 
Ссылки не работают 
Цитата из кода HTML
&lt;a href="../лр7/Закирьянов.jpg"&gt;это мой рисунок из отчета по ЛР№7.jpg&lt;/a&gt;
Решение преподавателя : перевод в спецназ 
13.01.2012
Нет КР1 + КР2
Выдать важное правительственое задание
Перевести на казарменное положение 
19.01.2012
Усиленный режим. За каждый пропуск дополнительная лаба. </t>
        </r>
      </text>
    </comment>
    <comment ref="AG32" authorId="5">
      <text>
        <r>
          <rPr>
            <sz val="8"/>
            <rFont val="Tahoma"/>
            <family val="0"/>
          </rPr>
          <t xml:space="preserve">17.12.2011
Проставил в зачетку и ведомость группы </t>
        </r>
      </text>
    </comment>
    <comment ref="AG22" authorId="5">
      <text>
        <r>
          <rPr>
            <sz val="8"/>
            <rFont val="Tahoma"/>
            <family val="0"/>
          </rPr>
          <t xml:space="preserve">17.12.2011
Проставил в зачетку и ведомость группы </t>
        </r>
      </text>
    </comment>
  </commentList>
</comments>
</file>

<file path=xl/comments2.xml><?xml version="1.0" encoding="utf-8"?>
<comments xmlns="http://schemas.openxmlformats.org/spreadsheetml/2006/main">
  <authors>
    <author>Еникеев Фарид</author>
    <author>Enikeev </author>
    <author>Enikeev</author>
  </authors>
  <commentList>
    <comment ref="J4" authorId="0">
      <text>
        <r>
          <rPr>
            <sz val="8"/>
            <rFont val="Tahoma"/>
            <family val="2"/>
          </rPr>
          <t>22.10.2011 
Инструктаж по ТБ
Знакомство с ЛВС ВТИК 
Входное тестирование 
ЛР№1. Основные приемы работы с ОС Windows</t>
        </r>
      </text>
    </comment>
    <comment ref="S4" authorId="0">
      <text>
        <r>
          <rPr>
            <sz val="8"/>
            <rFont val="Tahoma"/>
            <family val="2"/>
          </rPr>
          <t xml:space="preserve">23.12.2011 
Тест по информатике
</t>
        </r>
      </text>
    </comment>
    <comment ref="T4" authorId="0">
      <text>
        <r>
          <rPr>
            <sz val="8"/>
            <rFont val="Tahoma"/>
            <family val="2"/>
          </rPr>
          <t xml:space="preserve">31.12.2011 
Лабораторная работа №10.  
Отчет по информатике 
</t>
        </r>
      </text>
    </comment>
    <comment ref="D4" authorId="1">
      <text>
        <r>
          <rPr>
            <sz val="8"/>
            <rFont val="Tahoma"/>
            <family val="0"/>
          </rPr>
          <t>Лекция 1 
Компьютер и программное обеспечение 
03.09.2011 Ауд. 1-546</t>
        </r>
      </text>
    </comment>
    <comment ref="E4" authorId="1">
      <text>
        <r>
          <rPr>
            <sz val="8"/>
            <rFont val="Tahoma"/>
            <family val="0"/>
          </rPr>
          <t>Лекция 2
Информация Кодирование информации 
10.09.2011  Ауд. 1-546</t>
        </r>
      </text>
    </comment>
    <comment ref="F4" authorId="1">
      <text>
        <r>
          <rPr>
            <sz val="8"/>
            <rFont val="Tahoma"/>
            <family val="0"/>
          </rPr>
          <t>Лекция 3
Аппаратное обеспечение
17.09.2011  Ауд. 1-546</t>
        </r>
      </text>
    </comment>
    <comment ref="G4" authorId="1">
      <text>
        <r>
          <rPr>
            <sz val="8"/>
            <rFont val="Tahoma"/>
            <family val="0"/>
          </rPr>
          <t>Лекция 4
Программное обеспечение
24.09.2011  Ауд. 1-546</t>
        </r>
      </text>
    </comment>
    <comment ref="H4" authorId="1">
      <text>
        <r>
          <rPr>
            <sz val="8"/>
            <rFont val="Tahoma"/>
            <family val="0"/>
          </rPr>
          <t>Лекция 5
Системное программное обеспечение
01.10.2011  Ауд. 1-546</t>
        </r>
      </text>
    </comment>
    <comment ref="I4" authorId="1">
      <text>
        <r>
          <rPr>
            <sz val="8"/>
            <rFont val="Tahoma"/>
            <family val="0"/>
          </rPr>
          <t>Лекция 6
Прикладное программное обеспечение
08.10.2011  Ауд. 1-546</t>
        </r>
      </text>
    </comment>
    <comment ref="U3" authorId="1">
      <text>
        <r>
          <rPr>
            <sz val="8"/>
            <rFont val="Tahoma"/>
            <family val="0"/>
          </rPr>
          <t>Количество пропусков практических занятий в осеннем семестре 
Отсутствие пропусков = бонус за посещение</t>
        </r>
      </text>
    </comment>
    <comment ref="U36" authorId="0">
      <text>
        <r>
          <rPr>
            <sz val="8"/>
            <rFont val="Tahoma"/>
            <family val="2"/>
          </rPr>
          <t xml:space="preserve">Количество студентов, не имеющих пропусков  практических занятий по информатике в осеннем семестре </t>
        </r>
      </text>
    </comment>
    <comment ref="D36" authorId="1">
      <text>
        <r>
          <rPr>
            <sz val="8"/>
            <rFont val="Tahoma"/>
            <family val="0"/>
          </rPr>
          <t xml:space="preserve">Посетили лекцию №1 </t>
        </r>
      </text>
    </comment>
    <comment ref="D37" authorId="1">
      <text>
        <r>
          <rPr>
            <sz val="8"/>
            <rFont val="Tahoma"/>
            <family val="0"/>
          </rPr>
          <t xml:space="preserve">Пропустили лекцию №1 </t>
        </r>
      </text>
    </comment>
    <comment ref="E36" authorId="1">
      <text>
        <r>
          <rPr>
            <sz val="8"/>
            <rFont val="Tahoma"/>
            <family val="0"/>
          </rPr>
          <t>Посетили лекцию №2</t>
        </r>
      </text>
    </comment>
    <comment ref="F36" authorId="1">
      <text>
        <r>
          <rPr>
            <sz val="8"/>
            <rFont val="Tahoma"/>
            <family val="0"/>
          </rPr>
          <t>Посетили лекцию №3</t>
        </r>
      </text>
    </comment>
    <comment ref="G36" authorId="1">
      <text>
        <r>
          <rPr>
            <sz val="8"/>
            <rFont val="Tahoma"/>
            <family val="0"/>
          </rPr>
          <t>Посетили лекцию №4</t>
        </r>
      </text>
    </comment>
    <comment ref="H36" authorId="1">
      <text>
        <r>
          <rPr>
            <sz val="8"/>
            <rFont val="Tahoma"/>
            <family val="0"/>
          </rPr>
          <t>Посетили лекцию №5</t>
        </r>
      </text>
    </comment>
    <comment ref="I36" authorId="1">
      <text>
        <r>
          <rPr>
            <sz val="8"/>
            <rFont val="Tahoma"/>
            <family val="0"/>
          </rPr>
          <t>Посетили лекцию №6</t>
        </r>
      </text>
    </comment>
    <comment ref="E37" authorId="1">
      <text>
        <r>
          <rPr>
            <sz val="8"/>
            <rFont val="Tahoma"/>
            <family val="0"/>
          </rPr>
          <t>Пропустили лекцию №2</t>
        </r>
      </text>
    </comment>
    <comment ref="F37" authorId="1">
      <text>
        <r>
          <rPr>
            <sz val="8"/>
            <rFont val="Tahoma"/>
            <family val="2"/>
          </rPr>
          <t>Пропустили лекцию №3</t>
        </r>
      </text>
    </comment>
    <comment ref="G37" authorId="1">
      <text>
        <r>
          <rPr>
            <sz val="8"/>
            <rFont val="Tahoma"/>
            <family val="0"/>
          </rPr>
          <t>Пропустили лекцию №4</t>
        </r>
      </text>
    </comment>
    <comment ref="H37" authorId="1">
      <text>
        <r>
          <rPr>
            <sz val="8"/>
            <rFont val="Tahoma"/>
            <family val="2"/>
          </rPr>
          <t>Пропустили лекцию №5</t>
        </r>
      </text>
    </comment>
    <comment ref="I37" authorId="1">
      <text>
        <r>
          <rPr>
            <sz val="8"/>
            <rFont val="Tahoma"/>
            <family val="0"/>
          </rPr>
          <t>Пропустили лекцию №6</t>
        </r>
      </text>
    </comment>
    <comment ref="J36" authorId="1">
      <text>
        <r>
          <rPr>
            <sz val="8"/>
            <rFont val="Tahoma"/>
            <family val="0"/>
          </rPr>
          <t xml:space="preserve">Посетили практическое занятие №1 </t>
        </r>
      </text>
    </comment>
    <comment ref="K36" authorId="1">
      <text>
        <r>
          <rPr>
            <sz val="8"/>
            <rFont val="Tahoma"/>
            <family val="0"/>
          </rPr>
          <t xml:space="preserve">Посетили практическое занятие №2 </t>
        </r>
      </text>
    </comment>
    <comment ref="L36" authorId="1">
      <text>
        <r>
          <rPr>
            <sz val="8"/>
            <rFont val="Tahoma"/>
            <family val="0"/>
          </rPr>
          <t>Посетили практическое занятие №3</t>
        </r>
      </text>
    </comment>
    <comment ref="M36" authorId="1">
      <text>
        <r>
          <rPr>
            <sz val="8"/>
            <rFont val="Tahoma"/>
            <family val="0"/>
          </rPr>
          <t>Посетили практическое занятие №4</t>
        </r>
      </text>
    </comment>
    <comment ref="N36" authorId="1">
      <text>
        <r>
          <rPr>
            <sz val="8"/>
            <rFont val="Tahoma"/>
            <family val="0"/>
          </rPr>
          <t>Посетили практическое занятие №5</t>
        </r>
      </text>
    </comment>
    <comment ref="O36" authorId="1">
      <text>
        <r>
          <rPr>
            <sz val="8"/>
            <rFont val="Tahoma"/>
            <family val="0"/>
          </rPr>
          <t>Посетили практическое занятие №6</t>
        </r>
      </text>
    </comment>
    <comment ref="P36" authorId="1">
      <text>
        <r>
          <rPr>
            <sz val="8"/>
            <rFont val="Tahoma"/>
            <family val="0"/>
          </rPr>
          <t>Посетили практическое занятие №7</t>
        </r>
      </text>
    </comment>
    <comment ref="Q36" authorId="1">
      <text>
        <r>
          <rPr>
            <sz val="8"/>
            <rFont val="Tahoma"/>
            <family val="0"/>
          </rPr>
          <t>Посетили практическое занятие №8</t>
        </r>
      </text>
    </comment>
    <comment ref="R36" authorId="1">
      <text>
        <r>
          <rPr>
            <sz val="8"/>
            <rFont val="Tahoma"/>
            <family val="0"/>
          </rPr>
          <t>Посетили практическое занятие №9</t>
        </r>
      </text>
    </comment>
    <comment ref="S36" authorId="1">
      <text>
        <r>
          <rPr>
            <sz val="8"/>
            <rFont val="Tahoma"/>
            <family val="0"/>
          </rPr>
          <t>Посетили практическое занятие №10</t>
        </r>
      </text>
    </comment>
    <comment ref="T36" authorId="1">
      <text>
        <r>
          <rPr>
            <sz val="8"/>
            <rFont val="Tahoma"/>
            <family val="0"/>
          </rPr>
          <t>Посетили практическое занятие №11</t>
        </r>
      </text>
    </comment>
    <comment ref="U37" authorId="1">
      <text>
        <r>
          <rPr>
            <sz val="8"/>
            <rFont val="Tahoma"/>
            <family val="0"/>
          </rPr>
          <t xml:space="preserve">Количество студентов, имеющих пропуски учебных занятий по информатике в осеннем семестре </t>
        </r>
      </text>
    </comment>
    <comment ref="J3" authorId="1">
      <text>
        <r>
          <rPr>
            <sz val="8"/>
            <rFont val="Tahoma"/>
            <family val="0"/>
          </rPr>
          <t>Всего 14 лабораторных занятий  
Ниже указаны номера недель, в которые они проводятся
Аудитории 1-333,334</t>
        </r>
      </text>
    </comment>
    <comment ref="D3" authorId="1">
      <text>
        <r>
          <rPr>
            <sz val="8"/>
            <rFont val="Tahoma"/>
            <family val="0"/>
          </rPr>
          <t>Всего 6 лекций 
Ниже указаны номера недель, на которых они читаются
Аудитория 1-152</t>
        </r>
      </text>
    </comment>
    <comment ref="R4" authorId="0">
      <text>
        <r>
          <rPr>
            <sz val="8"/>
            <rFont val="Tahoma"/>
            <family val="2"/>
          </rPr>
          <t xml:space="preserve">17.12.2011
Лабораторная работа №9. 
Создание Web-странички </t>
        </r>
      </text>
    </comment>
    <comment ref="Q4" authorId="0">
      <text>
        <r>
          <rPr>
            <sz val="8"/>
            <rFont val="Tahoma"/>
            <family val="2"/>
          </rPr>
          <t xml:space="preserve">10.12.2011
Лабораторная работа №8.
Создание презентации </t>
        </r>
      </text>
    </comment>
    <comment ref="P4" authorId="0">
      <text>
        <r>
          <rPr>
            <sz val="8"/>
            <rFont val="Tahoma"/>
            <family val="2"/>
          </rPr>
          <t xml:space="preserve">03.12.2011
Лабораторная работа №7. 
Решение трансцендентных уравнений 
</t>
        </r>
      </text>
    </comment>
    <comment ref="O4" authorId="0">
      <text>
        <r>
          <rPr>
            <sz val="8"/>
            <rFont val="Tahoma"/>
            <family val="2"/>
          </rPr>
          <t xml:space="preserve">26.11.2011
Лабораторная работа №6. 
Построение графиков функций
</t>
        </r>
      </text>
    </comment>
    <comment ref="N4" authorId="0">
      <text>
        <r>
          <rPr>
            <sz val="8"/>
            <rFont val="Tahoma"/>
            <family val="0"/>
          </rPr>
          <t xml:space="preserve">19.11.2011 
Лабораторная работа №5. 
Решение системы линейных уравнений средствами MS Excel
</t>
        </r>
      </text>
    </comment>
    <comment ref="M4" authorId="0">
      <text>
        <r>
          <rPr>
            <sz val="8"/>
            <rFont val="Tahoma"/>
            <family val="2"/>
          </rPr>
          <t xml:space="preserve">12.11.2011
Лабораторная работа №4. 
Вставка таблиц, рисунков и математических формул
</t>
        </r>
      </text>
    </comment>
    <comment ref="L4" authorId="0">
      <text>
        <r>
          <rPr>
            <sz val="8"/>
            <rFont val="Tahoma"/>
            <family val="2"/>
          </rPr>
          <t>05.11.2011 
ЛР№3. Создание и редактирование документов средствами MS Word</t>
        </r>
        <r>
          <rPr>
            <b/>
            <sz val="8"/>
            <rFont val="Tahoma"/>
            <family val="0"/>
          </rPr>
          <t xml:space="preserve">
</t>
        </r>
      </text>
    </comment>
    <comment ref="K4" authorId="0">
      <text>
        <r>
          <rPr>
            <sz val="8"/>
            <rFont val="Tahoma"/>
            <family val="2"/>
          </rPr>
          <t>29.10.2011 
ЛР№2. Основные приемы работы с ПК и ЛВС</t>
        </r>
      </text>
    </comment>
    <comment ref="L6" authorId="2">
      <text>
        <r>
          <rPr>
            <sz val="10"/>
            <rFont val="Tahoma"/>
            <family val="0"/>
          </rPr>
          <t xml:space="preserve">05.11.2011
Незапланированный выходной в УГНТУ </t>
        </r>
      </text>
    </comment>
    <comment ref="L7" authorId="2">
      <text>
        <r>
          <rPr>
            <sz val="10"/>
            <rFont val="Tahoma"/>
            <family val="0"/>
          </rPr>
          <t xml:space="preserve">05.11.2011
Незапланированный выходной в УГНТУ </t>
        </r>
      </text>
    </comment>
    <comment ref="L8" authorId="2">
      <text>
        <r>
          <rPr>
            <sz val="10"/>
            <rFont val="Tahoma"/>
            <family val="0"/>
          </rPr>
          <t xml:space="preserve">05.11.2011
Незапланированный выходной в УГНТУ </t>
        </r>
      </text>
    </comment>
    <comment ref="L9" authorId="2">
      <text>
        <r>
          <rPr>
            <sz val="10"/>
            <rFont val="Tahoma"/>
            <family val="0"/>
          </rPr>
          <t xml:space="preserve">05.11.2011
Незапланированный выходной в УГНТУ </t>
        </r>
      </text>
    </comment>
    <comment ref="L10" authorId="2">
      <text>
        <r>
          <rPr>
            <sz val="10"/>
            <rFont val="Tahoma"/>
            <family val="0"/>
          </rPr>
          <t xml:space="preserve">05.11.2011
Незапланированный выходной в УГНТУ </t>
        </r>
      </text>
    </comment>
    <comment ref="L11" authorId="2">
      <text>
        <r>
          <rPr>
            <sz val="10"/>
            <rFont val="Tahoma"/>
            <family val="0"/>
          </rPr>
          <t xml:space="preserve">05.11.2011
Незапланированный выходной в УГНТУ </t>
        </r>
      </text>
    </comment>
    <comment ref="L12" authorId="2">
      <text>
        <r>
          <rPr>
            <sz val="10"/>
            <rFont val="Tahoma"/>
            <family val="0"/>
          </rPr>
          <t xml:space="preserve">05.11.2011
Незапланированный выходной в УГНТУ </t>
        </r>
      </text>
    </comment>
    <comment ref="L13" authorId="2">
      <text>
        <r>
          <rPr>
            <sz val="10"/>
            <rFont val="Tahoma"/>
            <family val="0"/>
          </rPr>
          <t xml:space="preserve">05.11.2011
Незапланированный выходной в УГНТУ </t>
        </r>
      </text>
    </comment>
    <comment ref="L14" authorId="2">
      <text>
        <r>
          <rPr>
            <sz val="10"/>
            <rFont val="Tahoma"/>
            <family val="0"/>
          </rPr>
          <t xml:space="preserve">05.11.2011
Незапланированный выходной в УГНТУ </t>
        </r>
      </text>
    </comment>
    <comment ref="L15" authorId="2">
      <text>
        <r>
          <rPr>
            <sz val="10"/>
            <rFont val="Tahoma"/>
            <family val="0"/>
          </rPr>
          <t xml:space="preserve">05.11.2011
Незапланированный выходной в УГНТУ </t>
        </r>
      </text>
    </comment>
    <comment ref="L16" authorId="2">
      <text>
        <r>
          <rPr>
            <sz val="10"/>
            <rFont val="Tahoma"/>
            <family val="0"/>
          </rPr>
          <t xml:space="preserve">05.11.2011
Незапланированный выходной в УГНТУ </t>
        </r>
      </text>
    </comment>
    <comment ref="L17" authorId="2">
      <text>
        <r>
          <rPr>
            <sz val="10"/>
            <rFont val="Tahoma"/>
            <family val="0"/>
          </rPr>
          <t xml:space="preserve">05.11.2011
Незапланированный выходной в УГНТУ </t>
        </r>
      </text>
    </comment>
    <comment ref="L18" authorId="2">
      <text>
        <r>
          <rPr>
            <sz val="10"/>
            <rFont val="Tahoma"/>
            <family val="0"/>
          </rPr>
          <t xml:space="preserve">05.11.2011
Незапланированный выходной в УГНТУ </t>
        </r>
      </text>
    </comment>
    <comment ref="L19" authorId="2">
      <text>
        <r>
          <rPr>
            <sz val="10"/>
            <rFont val="Tahoma"/>
            <family val="0"/>
          </rPr>
          <t xml:space="preserve">05.11.2011
Незапланированный выходной в УГНТУ </t>
        </r>
      </text>
    </comment>
    <comment ref="L20" authorId="2">
      <text>
        <r>
          <rPr>
            <sz val="10"/>
            <rFont val="Tahoma"/>
            <family val="0"/>
          </rPr>
          <t xml:space="preserve">05.11.2011
Незапланированный выходной в УГНТУ </t>
        </r>
      </text>
    </comment>
    <comment ref="L21" authorId="2">
      <text>
        <r>
          <rPr>
            <sz val="10"/>
            <rFont val="Tahoma"/>
            <family val="0"/>
          </rPr>
          <t xml:space="preserve">05.11.2011
Незапланированный выходной в УГНТУ </t>
        </r>
      </text>
    </comment>
    <comment ref="L22" authorId="2">
      <text>
        <r>
          <rPr>
            <sz val="10"/>
            <rFont val="Tahoma"/>
            <family val="0"/>
          </rPr>
          <t xml:space="preserve">05.11.2011
Незапланированный выходной в УГНТУ </t>
        </r>
      </text>
    </comment>
    <comment ref="L23" authorId="2">
      <text>
        <r>
          <rPr>
            <sz val="10"/>
            <rFont val="Tahoma"/>
            <family val="0"/>
          </rPr>
          <t xml:space="preserve">05.11.2011
Незапланированный выходной в УГНТУ </t>
        </r>
      </text>
    </comment>
    <comment ref="L24" authorId="2">
      <text>
        <r>
          <rPr>
            <sz val="10"/>
            <rFont val="Tahoma"/>
            <family val="0"/>
          </rPr>
          <t xml:space="preserve">05.11.2011
Незапланированный выходной в УГНТУ </t>
        </r>
      </text>
    </comment>
    <comment ref="L25" authorId="2">
      <text>
        <r>
          <rPr>
            <sz val="10"/>
            <rFont val="Tahoma"/>
            <family val="0"/>
          </rPr>
          <t xml:space="preserve">05.11.2011
Незапланированный выходной в УГНТУ </t>
        </r>
      </text>
    </comment>
    <comment ref="L26" authorId="2">
      <text>
        <r>
          <rPr>
            <sz val="10"/>
            <rFont val="Tahoma"/>
            <family val="0"/>
          </rPr>
          <t xml:space="preserve">05.11.2011
Незапланированный выходной в УГНТУ </t>
        </r>
      </text>
    </comment>
    <comment ref="L27" authorId="2">
      <text>
        <r>
          <rPr>
            <sz val="10"/>
            <rFont val="Tahoma"/>
            <family val="0"/>
          </rPr>
          <t xml:space="preserve">05.11.2011
Незапланированный выходной в УГНТУ </t>
        </r>
      </text>
    </comment>
    <comment ref="L28" authorId="2">
      <text>
        <r>
          <rPr>
            <sz val="10"/>
            <rFont val="Tahoma"/>
            <family val="0"/>
          </rPr>
          <t xml:space="preserve">05.11.2011
Незапланированный выходной в УГНТУ </t>
        </r>
      </text>
    </comment>
    <comment ref="L29" authorId="2">
      <text>
        <r>
          <rPr>
            <sz val="10"/>
            <rFont val="Tahoma"/>
            <family val="0"/>
          </rPr>
          <t xml:space="preserve">05.11.2011
Незапланированный выходной в УГНТУ </t>
        </r>
      </text>
    </comment>
    <comment ref="L30" authorId="2">
      <text>
        <r>
          <rPr>
            <sz val="10"/>
            <rFont val="Tahoma"/>
            <family val="0"/>
          </rPr>
          <t xml:space="preserve">05.11.2011
Незапланированный выходной в УГНТУ </t>
        </r>
      </text>
    </comment>
    <comment ref="L31" authorId="2">
      <text>
        <r>
          <rPr>
            <sz val="10"/>
            <rFont val="Tahoma"/>
            <family val="0"/>
          </rPr>
          <t xml:space="preserve">05.11.2011
Незапланированный выходной в УГНТУ </t>
        </r>
      </text>
    </comment>
    <comment ref="L32" authorId="2">
      <text>
        <r>
          <rPr>
            <sz val="10"/>
            <rFont val="Tahoma"/>
            <family val="0"/>
          </rPr>
          <t xml:space="preserve">05.11.2011
Незапланированный выходной в УГНТУ </t>
        </r>
      </text>
    </comment>
    <comment ref="L33" authorId="2">
      <text>
        <r>
          <rPr>
            <sz val="10"/>
            <rFont val="Tahoma"/>
            <family val="0"/>
          </rPr>
          <t xml:space="preserve">05.11.2011
Незапланированный выходной в УГНТУ </t>
        </r>
      </text>
    </comment>
    <comment ref="L34" authorId="2">
      <text>
        <r>
          <rPr>
            <sz val="10"/>
            <rFont val="Tahoma"/>
            <family val="0"/>
          </rPr>
          <t xml:space="preserve">05.11.2011
Незапланированный выходной в УГНТУ </t>
        </r>
      </text>
    </comment>
    <comment ref="L35" authorId="2">
      <text>
        <r>
          <rPr>
            <sz val="10"/>
            <rFont val="Tahoma"/>
            <family val="0"/>
          </rPr>
          <t xml:space="preserve">05.11.2011
Незапланированный выходной в УГНТУ </t>
        </r>
      </text>
    </comment>
    <comment ref="L5" authorId="2">
      <text>
        <r>
          <rPr>
            <sz val="10"/>
            <rFont val="Tahoma"/>
            <family val="0"/>
          </rPr>
          <t xml:space="preserve">05.11.2011
Незапланированный выходной в УГНТУ </t>
        </r>
      </text>
    </comment>
  </commentList>
</comments>
</file>

<file path=xl/comments3.xml><?xml version="1.0" encoding="utf-8"?>
<comments xmlns="http://schemas.openxmlformats.org/spreadsheetml/2006/main">
  <authors>
    <author>Еникеев Фарид</author>
    <author>Enikeev</author>
    <author>Enikeev </author>
    <author>admin</author>
    <author>enikeev</author>
  </authors>
  <commentList>
    <comment ref="A3" authorId="0">
      <text>
        <r>
          <rPr>
            <sz val="8"/>
            <rFont val="Tahoma"/>
            <family val="2"/>
          </rPr>
          <t>№ по списку</t>
        </r>
      </text>
    </comment>
    <comment ref="B3" authorId="0">
      <text>
        <r>
          <rPr>
            <sz val="8"/>
            <rFont val="Tahoma"/>
            <family val="2"/>
          </rPr>
          <t>По данным из УМУ</t>
        </r>
      </text>
    </comment>
    <comment ref="C3" authorId="1">
      <text>
        <r>
          <rPr>
            <sz val="10"/>
            <rFont val="Tahoma"/>
            <family val="0"/>
          </rPr>
          <t xml:space="preserve">Для того чтобы получить допуск к решению боевого теста, необходимо набрать 50 баллов из 60 возможных за 4 интерактивных теста по разделам Рабочей программы I, II, III и VII 
ИТ1 - максимальный балл 15 (Раздел I Рабочей программы) 
ИТ2 - максимальный балл 15 (Раздел II Рабочей программы) 
ИТ3 - максимальный балл 15 (Раздел III Рабочей программы) 
ИТ4 - максимальный балл 15 (Раздел VII Рабочей программы) 
ИТОГО 15+15+15+15=60
Пропуск: нужно 50 и больше
Каждый интерактив можно сдавать по несколько раз до тех пор пока результат не удовлетворит самого тестируемого </t>
        </r>
      </text>
    </comment>
    <comment ref="C4" authorId="2">
      <text>
        <r>
          <rPr>
            <sz val="8"/>
            <rFont val="Tahoma"/>
            <family val="0"/>
          </rPr>
          <t xml:space="preserve">ИТ1 :
Результат решения 
интерактивного теста 
по Разделу I Рабочей программы  </t>
        </r>
      </text>
    </comment>
    <comment ref="E4" authorId="2">
      <text>
        <r>
          <rPr>
            <sz val="8"/>
            <rFont val="Tahoma"/>
            <family val="0"/>
          </rPr>
          <t xml:space="preserve">ИТ1 :
Результат решения 
интерактивного теста 
по Разделу II Рабочей программы  </t>
        </r>
      </text>
    </comment>
    <comment ref="G4" authorId="2">
      <text>
        <r>
          <rPr>
            <sz val="8"/>
            <rFont val="Tahoma"/>
            <family val="0"/>
          </rPr>
          <t xml:space="preserve">ИТ1 :
Результат решения 
интерактивного теста 
по Разделу III Рабочей программы  </t>
        </r>
      </text>
    </comment>
    <comment ref="I4" authorId="2">
      <text>
        <r>
          <rPr>
            <sz val="8"/>
            <rFont val="Tahoma"/>
            <family val="0"/>
          </rPr>
          <t xml:space="preserve">ИТ1 :
Результат решения 
интерактивного теста 
по Разделу VII Рабочей программы  </t>
        </r>
      </text>
    </comment>
    <comment ref="K4" authorId="2">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50
(В каждом ИТ 15 вопросов, проходной балл равен 50. Если сумма баллов превысит 50, то  у преподавателя появляется надежда на то, что данный конкретный студент сумеет из 35 вопросов боевого теста правильно ответить на  24 вопроса,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Каждый интерактив можно сдавать по несколько раз
</t>
        </r>
      </text>
    </comment>
    <comment ref="N4" authorId="0">
      <text>
        <r>
          <rPr>
            <sz val="8"/>
            <rFont val="Tahoma"/>
            <family val="0"/>
          </rPr>
          <t xml:space="preserve">Дата проведения теста
 в соответствии с утвержденным Календарным планом </t>
        </r>
      </text>
    </comment>
    <comment ref="U4" authorId="0">
      <text>
        <r>
          <rPr>
            <sz val="8"/>
            <rFont val="Tahoma"/>
            <family val="0"/>
          </rPr>
          <t xml:space="preserve">Результаты пересдачи теста
 по информатике </t>
        </r>
      </text>
    </comment>
    <comment ref="AB4" authorId="0">
      <text>
        <r>
          <rPr>
            <sz val="8"/>
            <rFont val="Tahoma"/>
            <family val="0"/>
          </rPr>
          <t xml:space="preserve">Результаты пересдачи теста
 по информатике </t>
        </r>
      </text>
    </comment>
    <comment ref="K5" authorId="2">
      <text>
        <r>
          <rPr>
            <sz val="8"/>
            <rFont val="Tahoma"/>
            <family val="0"/>
          </rPr>
          <t>Сумма баллов по результатам решения 4 интерактивных тестов 
(Рейтинг по ИТ)</t>
        </r>
      </text>
    </comment>
    <comment ref="L5" authorId="2">
      <text>
        <r>
          <rPr>
            <sz val="8"/>
            <rFont val="Tahoma"/>
            <family val="0"/>
          </rPr>
          <t>Допуск к боевому тесту: Если сумма баллов по 4 ИТ больше 35, то студент допущен (Доп), если меньше, то нет (Н\д)</t>
        </r>
      </text>
    </comment>
    <comment ref="M5" authorId="2">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N5" authorId="0">
      <text>
        <r>
          <rPr>
            <sz val="8"/>
            <rFont val="Tahoma"/>
            <family val="2"/>
          </rPr>
          <t>Вариант тестового задания</t>
        </r>
      </text>
    </comment>
    <comment ref="O5" authorId="0">
      <text>
        <r>
          <rPr>
            <sz val="8"/>
            <rFont val="Tahoma"/>
            <family val="2"/>
          </rPr>
          <t>Время решения теста</t>
        </r>
      </text>
    </comment>
    <comment ref="P5" authorId="0">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Q5" authorId="0">
      <text>
        <r>
          <rPr>
            <sz val="8"/>
            <rFont val="Tahoma"/>
            <family val="2"/>
          </rPr>
          <t>Результат решения теста  - количество правильных ответов</t>
        </r>
        <r>
          <rPr>
            <sz val="8"/>
            <rFont val="Tahoma"/>
            <family val="0"/>
          </rPr>
          <t xml:space="preserve">
</t>
        </r>
      </text>
    </comment>
    <comment ref="R5" authorId="0">
      <text>
        <r>
          <rPr>
            <b/>
            <sz val="8"/>
            <rFont val="Tahoma"/>
            <family val="0"/>
          </rPr>
          <t>Оценка: 
&lt;24 - неуд.
24-27 - удовлетворительно
28-30 - хорошо
31-35 - отлично</t>
        </r>
        <r>
          <rPr>
            <sz val="8"/>
            <rFont val="Tahoma"/>
            <family val="0"/>
          </rPr>
          <t xml:space="preserve">
</t>
        </r>
      </text>
    </comment>
    <comment ref="S5" authorId="3">
      <text>
        <r>
          <rPr>
            <sz val="8"/>
            <rFont val="Tahoma"/>
            <family val="2"/>
          </rPr>
          <t>Рейтинг: место в группе по данному показателю</t>
        </r>
      </text>
    </comment>
    <comment ref="T5" authorId="3">
      <text>
        <r>
          <rPr>
            <sz val="8"/>
            <rFont val="Tahoma"/>
            <family val="2"/>
          </rPr>
          <t xml:space="preserve">Бонусы </t>
        </r>
        <r>
          <rPr>
            <sz val="8"/>
            <rFont val="Tahoma"/>
            <family val="0"/>
          </rPr>
          <t xml:space="preserve">
</t>
        </r>
      </text>
    </comment>
    <comment ref="U5" authorId="0">
      <text>
        <r>
          <rPr>
            <sz val="8"/>
            <rFont val="Tahoma"/>
            <family val="2"/>
          </rPr>
          <t>Вариант тестового задания</t>
        </r>
      </text>
    </comment>
    <comment ref="V5" authorId="0">
      <text>
        <r>
          <rPr>
            <sz val="8"/>
            <rFont val="Tahoma"/>
            <family val="2"/>
          </rPr>
          <t>Время решения теста</t>
        </r>
      </text>
    </comment>
    <comment ref="W5" authorId="0">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X5" authorId="0">
      <text>
        <r>
          <rPr>
            <sz val="8"/>
            <rFont val="Tahoma"/>
            <family val="2"/>
          </rPr>
          <t>Результат решения теста  - количество правильных ответов</t>
        </r>
        <r>
          <rPr>
            <sz val="8"/>
            <rFont val="Tahoma"/>
            <family val="0"/>
          </rPr>
          <t xml:space="preserve">
</t>
        </r>
      </text>
    </comment>
    <comment ref="Y5" authorId="0">
      <text>
        <r>
          <rPr>
            <b/>
            <sz val="8"/>
            <rFont val="Tahoma"/>
            <family val="0"/>
          </rPr>
          <t>Оценка: 
&lt;24 - неуд.
24-27 - удовлетворительно
28-30 - хорошо
31-35 - отлично</t>
        </r>
        <r>
          <rPr>
            <sz val="8"/>
            <rFont val="Tahoma"/>
            <family val="0"/>
          </rPr>
          <t xml:space="preserve">
</t>
        </r>
      </text>
    </comment>
    <comment ref="Z5" authorId="3">
      <text>
        <r>
          <rPr>
            <sz val="8"/>
            <rFont val="Tahoma"/>
            <family val="2"/>
          </rPr>
          <t>Рейтинг: место в группе по данному показателю</t>
        </r>
      </text>
    </comment>
    <comment ref="AA5" authorId="3">
      <text>
        <r>
          <rPr>
            <sz val="8"/>
            <rFont val="Tahoma"/>
            <family val="2"/>
          </rPr>
          <t xml:space="preserve">Антибонусы </t>
        </r>
        <r>
          <rPr>
            <sz val="8"/>
            <rFont val="Tahoma"/>
            <family val="0"/>
          </rPr>
          <t xml:space="preserve">
</t>
        </r>
      </text>
    </comment>
    <comment ref="AB5" authorId="0">
      <text>
        <r>
          <rPr>
            <sz val="8"/>
            <rFont val="Tahoma"/>
            <family val="2"/>
          </rPr>
          <t>Вариант тестового задания</t>
        </r>
      </text>
    </comment>
    <comment ref="AC5" authorId="0">
      <text>
        <r>
          <rPr>
            <sz val="8"/>
            <rFont val="Tahoma"/>
            <family val="2"/>
          </rPr>
          <t>Время решения теста</t>
        </r>
      </text>
    </comment>
    <comment ref="AD5" authorId="0">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E5" authorId="0">
      <text>
        <r>
          <rPr>
            <sz val="8"/>
            <rFont val="Tahoma"/>
            <family val="2"/>
          </rPr>
          <t>Результат решения теста  - количество правильных ответов</t>
        </r>
        <r>
          <rPr>
            <sz val="8"/>
            <rFont val="Tahoma"/>
            <family val="0"/>
          </rPr>
          <t xml:space="preserve">
</t>
        </r>
      </text>
    </comment>
    <comment ref="AF5" authorId="0">
      <text>
        <r>
          <rPr>
            <b/>
            <sz val="8"/>
            <rFont val="Tahoma"/>
            <family val="0"/>
          </rPr>
          <t>Оценка: 
&lt;24 - неуд.
24-27 - удовлетворительно
28-30 - хорошо
31-35 - отлично</t>
        </r>
        <r>
          <rPr>
            <sz val="8"/>
            <rFont val="Tahoma"/>
            <family val="0"/>
          </rPr>
          <t xml:space="preserve">
</t>
        </r>
      </text>
    </comment>
    <comment ref="AG5" authorId="3">
      <text>
        <r>
          <rPr>
            <sz val="8"/>
            <rFont val="Tahoma"/>
            <family val="2"/>
          </rPr>
          <t>Рейтинг: место в группе по данному показателю</t>
        </r>
      </text>
    </comment>
    <comment ref="AH5" authorId="3">
      <text>
        <r>
          <rPr>
            <sz val="8"/>
            <rFont val="Tahoma"/>
            <family val="2"/>
          </rPr>
          <t xml:space="preserve">Антибонусы </t>
        </r>
        <r>
          <rPr>
            <sz val="8"/>
            <rFont val="Tahoma"/>
            <family val="0"/>
          </rPr>
          <t xml:space="preserve">
</t>
        </r>
      </text>
    </comment>
    <comment ref="D37" authorId="2">
      <text>
        <r>
          <rPr>
            <sz val="8"/>
            <rFont val="Tahoma"/>
            <family val="0"/>
          </rPr>
          <t>Всего в группе сдали ИТ1</t>
        </r>
      </text>
    </comment>
    <comment ref="F37" authorId="2">
      <text>
        <r>
          <rPr>
            <sz val="8"/>
            <rFont val="Tahoma"/>
            <family val="0"/>
          </rPr>
          <t>Всего в группе сдали ИТ2</t>
        </r>
      </text>
    </comment>
    <comment ref="H37" authorId="2">
      <text>
        <r>
          <rPr>
            <sz val="8"/>
            <rFont val="Tahoma"/>
            <family val="0"/>
          </rPr>
          <t>Всего в группе сдали ИТ3</t>
        </r>
      </text>
    </comment>
    <comment ref="J37" authorId="2">
      <text>
        <r>
          <rPr>
            <sz val="8"/>
            <rFont val="Tahoma"/>
            <family val="0"/>
          </rPr>
          <t>Всего в группе сдали ИТ4</t>
        </r>
      </text>
    </comment>
    <comment ref="K37" authorId="4">
      <text>
        <r>
          <rPr>
            <sz val="8"/>
            <rFont val="Tahoma"/>
            <family val="0"/>
          </rPr>
          <t xml:space="preserve">Всего в группе сдано интерактивных тестов </t>
        </r>
      </text>
    </comment>
    <comment ref="L37" authorId="2">
      <text>
        <r>
          <rPr>
            <sz val="8"/>
            <rFont val="Tahoma"/>
            <family val="0"/>
          </rPr>
          <t xml:space="preserve">Всего в группе получили допуск к выполнению боевого задания </t>
        </r>
      </text>
    </comment>
    <comment ref="M37" authorId="4">
      <text>
        <r>
          <rPr>
            <sz val="8"/>
            <rFont val="Tahoma"/>
            <family val="0"/>
          </rPr>
          <t>Сколько студентов допущены к выполнению боевого задания (% в группе)</t>
        </r>
      </text>
    </comment>
    <comment ref="K38" authorId="4">
      <text>
        <r>
          <rPr>
            <sz val="8"/>
            <rFont val="Tahoma"/>
            <family val="0"/>
          </rPr>
          <t xml:space="preserve">Всего в группе НЕ сдано интерактивных тестов </t>
        </r>
      </text>
    </comment>
    <comment ref="M38" authorId="4">
      <text>
        <r>
          <rPr>
            <sz val="8"/>
            <rFont val="Tahoma"/>
            <family val="0"/>
          </rPr>
          <t>Сколько студентов НЕ допущены к выполнению боевого задания (% в группе)</t>
        </r>
      </text>
    </comment>
    <comment ref="B12" authorId="4">
      <text>
        <r>
          <rPr>
            <sz val="8"/>
            <rFont val="Tahoma"/>
            <family val="0"/>
          </rPr>
          <t xml:space="preserve">22.10.2011
Не прошла инструктаж по ТБ </t>
        </r>
      </text>
    </comment>
    <comment ref="C26" authorId="2">
      <text>
        <r>
          <rPr>
            <sz val="8"/>
            <rFont val="Tahoma"/>
            <family val="0"/>
          </rPr>
          <t xml:space="preserve">24.10.2011 
Консультация по информатике в ауд. 1-446 </t>
        </r>
      </text>
    </comment>
    <comment ref="E26" authorId="2">
      <text>
        <r>
          <rPr>
            <sz val="8"/>
            <rFont val="Tahoma"/>
            <family val="0"/>
          </rPr>
          <t xml:space="preserve">24.10.2011 
Консультация по информатике в ауд. 1-446 </t>
        </r>
      </text>
    </comment>
    <comment ref="C16" authorId="2">
      <text>
        <r>
          <rPr>
            <sz val="8"/>
            <rFont val="Tahoma"/>
            <family val="0"/>
          </rPr>
          <t xml:space="preserve">24.10.2011 
Консультация по информатике в ауд. 1-446 </t>
        </r>
      </text>
    </comment>
    <comment ref="E16" authorId="2">
      <text>
        <r>
          <rPr>
            <sz val="8"/>
            <rFont val="Tahoma"/>
            <family val="0"/>
          </rPr>
          <t xml:space="preserve">24.10.2011 
Консультация по информатике в ауд. 1-446 </t>
        </r>
      </text>
    </comment>
    <comment ref="C25" authorId="2">
      <text>
        <r>
          <rPr>
            <sz val="8"/>
            <rFont val="Tahoma"/>
            <family val="0"/>
          </rPr>
          <t xml:space="preserve">22.10.2011 
Первое лабораторное занятие  
по информатике в ауд. 1-334 </t>
        </r>
      </text>
    </comment>
    <comment ref="C35" authorId="2">
      <text>
        <r>
          <rPr>
            <sz val="8"/>
            <rFont val="Tahoma"/>
            <family val="0"/>
          </rPr>
          <t xml:space="preserve">29.10.2011 
Второе лабораторное занятие  
по информатике в ауд. 1-435 </t>
        </r>
      </text>
    </comment>
    <comment ref="G16" authorId="2">
      <text>
        <r>
          <rPr>
            <sz val="8"/>
            <rFont val="Tahoma"/>
            <family val="0"/>
          </rPr>
          <t>29.10.2011 
Второе лабораторное занятие  
по информатике в ауд. 1-435</t>
        </r>
      </text>
    </comment>
    <comment ref="C11" authorId="2">
      <text>
        <r>
          <rPr>
            <sz val="8"/>
            <rFont val="Tahoma"/>
            <family val="0"/>
          </rPr>
          <t xml:space="preserve">29.10.2011 
Второе лабораторное занятие  
по информатике в ауд. 1-435 </t>
        </r>
      </text>
    </comment>
    <comment ref="C34" authorId="2">
      <text>
        <r>
          <rPr>
            <sz val="8"/>
            <rFont val="Tahoma"/>
            <family val="0"/>
          </rPr>
          <t xml:space="preserve">29.10.2011 
Второе лабораторное занятие  
по информатике в ауд. 1-435 </t>
        </r>
      </text>
    </comment>
    <comment ref="E34" authorId="2">
      <text>
        <r>
          <rPr>
            <sz val="8"/>
            <rFont val="Tahoma"/>
            <family val="0"/>
          </rPr>
          <t>29.10.2011 
Второе лабораторное занятие  
по информатике в ауд. 1-435</t>
        </r>
      </text>
    </comment>
    <comment ref="G34" authorId="2">
      <text>
        <r>
          <rPr>
            <sz val="8"/>
            <rFont val="Tahoma"/>
            <family val="0"/>
          </rPr>
          <t>29.10.2011 
Второе лабораторное занятие  
по информатике в ауд. 1-435</t>
        </r>
      </text>
    </comment>
    <comment ref="I34" authorId="2">
      <text>
        <r>
          <rPr>
            <sz val="8"/>
            <rFont val="Tahoma"/>
            <family val="0"/>
          </rPr>
          <t>29.10.2011 
Второе лабораторное занятие  
по информатике в ауд. 1-435</t>
        </r>
      </text>
    </comment>
    <comment ref="M34" authorId="4">
      <text>
        <r>
          <rPr>
            <sz val="8"/>
            <rFont val="Tahoma"/>
            <family val="0"/>
          </rPr>
          <t xml:space="preserve">29.10.2011
Диана допущена к выполнению боевого задания </t>
        </r>
      </text>
    </comment>
    <comment ref="C19" authorId="2">
      <text>
        <r>
          <rPr>
            <sz val="8"/>
            <rFont val="Tahoma"/>
            <family val="0"/>
          </rPr>
          <t xml:space="preserve">29.10.2011 
Второе лабораторное занятие  
по информатике в ауд. 1-435 </t>
        </r>
      </text>
    </comment>
    <comment ref="E19" authorId="2">
      <text>
        <r>
          <rPr>
            <sz val="8"/>
            <rFont val="Tahoma"/>
            <family val="0"/>
          </rPr>
          <t>29.10.2011 
Второе лабораторное занятие  
по информатике в ауд. 1-435</t>
        </r>
      </text>
    </comment>
    <comment ref="G19" authorId="2">
      <text>
        <r>
          <rPr>
            <sz val="8"/>
            <rFont val="Tahoma"/>
            <family val="0"/>
          </rPr>
          <t>29.10.2011 
Второе лабораторное занятие  
по информатике в ауд. 1-435</t>
        </r>
      </text>
    </comment>
    <comment ref="I19" authorId="2">
      <text>
        <r>
          <rPr>
            <sz val="8"/>
            <rFont val="Tahoma"/>
            <family val="0"/>
          </rPr>
          <t>29.10.2011 
Второе лабораторное занятие  
по информатике в ауд. 1-435</t>
        </r>
      </text>
    </comment>
    <comment ref="M19" authorId="4">
      <text>
        <r>
          <rPr>
            <sz val="8"/>
            <rFont val="Tahoma"/>
            <family val="0"/>
          </rPr>
          <t xml:space="preserve">29.10.2011
Джамалутдин допущен к выполнению боевого задания 
10.12.2011
Плюс 1 перл к боевому тесту при защите ЛР9.  Спасибо Лиле 
Мухаметшиной из БСТ-11-03 ! Помогла преподавателю!
Плюс еще один перл за 5 лекций в отчете по ЛР10 </t>
        </r>
      </text>
    </comment>
    <comment ref="C17" authorId="2">
      <text>
        <r>
          <rPr>
            <sz val="8"/>
            <rFont val="Tahoma"/>
            <family val="0"/>
          </rPr>
          <t xml:space="preserve">29.10.2011 
Второе лабораторное занятие  
по информатике в ауд. 1-435 </t>
        </r>
      </text>
    </comment>
    <comment ref="E17" authorId="2">
      <text>
        <r>
          <rPr>
            <sz val="8"/>
            <rFont val="Tahoma"/>
            <family val="0"/>
          </rPr>
          <t>29.10.2011 
Второе лабораторное занятие  
по информатике в ауд. 1-435</t>
        </r>
      </text>
    </comment>
    <comment ref="G17" authorId="2">
      <text>
        <r>
          <rPr>
            <sz val="8"/>
            <rFont val="Tahoma"/>
            <family val="0"/>
          </rPr>
          <t>29.10.2011 
Второе лабораторное занятие  
по информатике в ауд. 1-435</t>
        </r>
      </text>
    </comment>
    <comment ref="I17" authorId="2">
      <text>
        <r>
          <rPr>
            <sz val="8"/>
            <rFont val="Tahoma"/>
            <family val="0"/>
          </rPr>
          <t>29.10.2011 
Второе лабораторное занятие  
по информатике в ауд. 1-435</t>
        </r>
      </text>
    </comment>
    <comment ref="M17" authorId="4">
      <text>
        <r>
          <rPr>
            <sz val="8"/>
            <rFont val="Tahoma"/>
            <family val="0"/>
          </rPr>
          <t xml:space="preserve">29.10.2011
Шамиль готов к выполнению боевого задания </t>
        </r>
      </text>
    </comment>
    <comment ref="G26" authorId="2">
      <text>
        <r>
          <rPr>
            <sz val="8"/>
            <rFont val="Tahoma"/>
            <family val="0"/>
          </rPr>
          <t>29.10.2011 
Второе лабораторное занятие  
по информатике в ауд. 1-435</t>
        </r>
      </text>
    </comment>
    <comment ref="I26" authorId="2">
      <text>
        <r>
          <rPr>
            <sz val="8"/>
            <rFont val="Tahoma"/>
            <family val="0"/>
          </rPr>
          <t>29.10.2011 
Второе лабораторное занятие  
по информатике в ауд. 1-435</t>
        </r>
      </text>
    </comment>
    <comment ref="M26" authorId="4">
      <text>
        <r>
          <rPr>
            <sz val="8"/>
            <rFont val="Tahoma"/>
            <family val="0"/>
          </rPr>
          <t xml:space="preserve">29.10.2011
Ну, что ж, Лилия Зульфаровна… Теперь мы посмотрим, как же будет решен боевой тест? И будет очень даже интересно сопоставить результаты.. </t>
        </r>
      </text>
    </comment>
    <comment ref="E25" authorId="2">
      <text>
        <r>
          <rPr>
            <sz val="8"/>
            <rFont val="Tahoma"/>
            <family val="0"/>
          </rPr>
          <t xml:space="preserve">31.10.2011 
Дополнительная консультация 
по информатике в ауд. 1-446 </t>
        </r>
      </text>
    </comment>
    <comment ref="G25" authorId="2">
      <text>
        <r>
          <rPr>
            <sz val="8"/>
            <rFont val="Tahoma"/>
            <family val="0"/>
          </rPr>
          <t xml:space="preserve">31.10.2011 
Дополнительная консультация 
по информатике в ауд. 1-446 </t>
        </r>
      </text>
    </comment>
    <comment ref="E30" authorId="2">
      <text>
        <r>
          <rPr>
            <sz val="8"/>
            <rFont val="Tahoma"/>
            <family val="0"/>
          </rPr>
          <t xml:space="preserve">31.10.2011 
Дополнительная консультация 
по информатике в ауд. 1-446 </t>
        </r>
      </text>
    </comment>
    <comment ref="G30" authorId="2">
      <text>
        <r>
          <rPr>
            <sz val="8"/>
            <rFont val="Tahoma"/>
            <family val="0"/>
          </rPr>
          <t xml:space="preserve">31.10.2011 
Дополнительная консультация 
по информатике в ауд. 1-446 </t>
        </r>
      </text>
    </comment>
    <comment ref="I30" authorId="2">
      <text>
        <r>
          <rPr>
            <sz val="8"/>
            <rFont val="Tahoma"/>
            <family val="0"/>
          </rPr>
          <t xml:space="preserve">31.10.2011 
Дополнительная консультация 
по информатике в ауд. 1-446 </t>
        </r>
      </text>
    </comment>
    <comment ref="C30" authorId="2">
      <text>
        <r>
          <rPr>
            <sz val="8"/>
            <rFont val="Tahoma"/>
            <family val="0"/>
          </rPr>
          <t xml:space="preserve">31.10.2011 
Дополнительная консультация 
по информатике в ауд. 1-446 </t>
        </r>
      </text>
    </comment>
    <comment ref="M30" authorId="4">
      <text>
        <r>
          <rPr>
            <sz val="8"/>
            <rFont val="Tahoma"/>
            <family val="0"/>
          </rPr>
          <t>31.10.2011
Ну, что ж, Руслан Алмазович… 
Как грится, вскрытие покажет… 
Что и как… И почему… И вобще, откуда ноги растут у этих 60 баллов… Вот тогда уж на доске объявлений можно будет от души прокомментировать некоторые ответы… 
Родина должна знать своих героев !</t>
        </r>
      </text>
    </comment>
    <comment ref="C29" authorId="2">
      <text>
        <r>
          <rPr>
            <sz val="8"/>
            <rFont val="Tahoma"/>
            <family val="0"/>
          </rPr>
          <t xml:space="preserve">31.10.2011 
Дополнительная консультация 
по информатике в ауд. 1-446 </t>
        </r>
      </text>
    </comment>
    <comment ref="E29" authorId="2">
      <text>
        <r>
          <rPr>
            <sz val="8"/>
            <rFont val="Tahoma"/>
            <family val="0"/>
          </rPr>
          <t xml:space="preserve">31.10.2011 
Дополнительная консультация 
по информатике в ауд. 1-446 </t>
        </r>
      </text>
    </comment>
    <comment ref="G29" authorId="2">
      <text>
        <r>
          <rPr>
            <sz val="8"/>
            <rFont val="Tahoma"/>
            <family val="0"/>
          </rPr>
          <t xml:space="preserve">31.10.2011 
Дополнительная консультация 
по информатике в ауд. 1-446 </t>
        </r>
      </text>
    </comment>
    <comment ref="I29" authorId="2">
      <text>
        <r>
          <rPr>
            <sz val="8"/>
            <rFont val="Tahoma"/>
            <family val="0"/>
          </rPr>
          <t xml:space="preserve">31.10.2011 
Дополнительная консультация 
по информатике в ауд. 1-446 </t>
        </r>
      </text>
    </comment>
    <comment ref="M29" authorId="4">
      <text>
        <r>
          <rPr>
            <sz val="8"/>
            <rFont val="Tahoma"/>
            <family val="0"/>
          </rPr>
          <t xml:space="preserve">31.10.2011
56 - это, конечно же, не 60, но Альберт удрал от ЛР6_1! А раз так, надо бы проверить тест с </t>
        </r>
        <r>
          <rPr>
            <i/>
            <sz val="8"/>
            <rFont val="Tahoma"/>
            <family val="2"/>
          </rPr>
          <t>особыми</t>
        </r>
        <r>
          <rPr>
            <sz val="8"/>
            <rFont val="Tahoma"/>
            <family val="0"/>
          </rPr>
          <t xml:space="preserve"> комментариями… </t>
        </r>
      </text>
    </comment>
    <comment ref="C20" authorId="2">
      <text>
        <r>
          <rPr>
            <sz val="8"/>
            <rFont val="Tahoma"/>
            <family val="0"/>
          </rPr>
          <t xml:space="preserve">31.10.2011 
Дополнительная консультация 
по информатике в ауд. 1-446 </t>
        </r>
      </text>
    </comment>
    <comment ref="E20" authorId="2">
      <text>
        <r>
          <rPr>
            <sz val="8"/>
            <rFont val="Tahoma"/>
            <family val="0"/>
          </rPr>
          <t xml:space="preserve">31.10.2011 
Дополнительная консультация 
по информатике в ауд. 1-446 </t>
        </r>
      </text>
    </comment>
    <comment ref="G20" authorId="2">
      <text>
        <r>
          <rPr>
            <sz val="8"/>
            <rFont val="Tahoma"/>
            <family val="0"/>
          </rPr>
          <t xml:space="preserve">31.10.2011 
Дополнительная консультация 
по информатике в ауд. 1-446 </t>
        </r>
      </text>
    </comment>
    <comment ref="I20" authorId="2">
      <text>
        <r>
          <rPr>
            <sz val="8"/>
            <rFont val="Tahoma"/>
            <family val="0"/>
          </rPr>
          <t xml:space="preserve">31.10.2011 
Дополнительная консультация 
по информатике в ауд. 1-446 </t>
        </r>
      </text>
    </comment>
    <comment ref="M20" authorId="4">
      <text>
        <r>
          <rPr>
            <sz val="8"/>
            <rFont val="Tahoma"/>
            <family val="0"/>
          </rPr>
          <t>31.10.2011
Боевой тест Расула нужно будет проверить с</t>
        </r>
        <r>
          <rPr>
            <i/>
            <sz val="8"/>
            <rFont val="Tahoma"/>
            <family val="2"/>
          </rPr>
          <t xml:space="preserve"> особым</t>
        </r>
        <r>
          <rPr>
            <sz val="8"/>
            <rFont val="Tahoma"/>
            <family val="0"/>
          </rPr>
          <t xml:space="preserve"> усердием… 
Почему? - Да так.. Чтобы жизнь медом не казалась… 
09.12.2011
Удвоить усердие! Почему? 
Да просто он заработал +1 перл при защите ЛР8</t>
        </r>
      </text>
    </comment>
    <comment ref="C21" authorId="2">
      <text>
        <r>
          <rPr>
            <sz val="8"/>
            <rFont val="Tahoma"/>
            <family val="0"/>
          </rPr>
          <t>10.11.2011 Ауд. 1-432  (четверг)
Сдано во время плановой консультации по информатике Еникееву Ф.У.</t>
        </r>
      </text>
    </comment>
    <comment ref="E21" authorId="2">
      <text>
        <r>
          <rPr>
            <sz val="8"/>
            <rFont val="Tahoma"/>
            <family val="0"/>
          </rPr>
          <t>10.11.2011 Ауд. 1-432  (четверг)
Сдано во время плановой консультации по информатике Еникееву Ф.У.</t>
        </r>
      </text>
    </comment>
    <comment ref="G21" authorId="2">
      <text>
        <r>
          <rPr>
            <sz val="8"/>
            <rFont val="Tahoma"/>
            <family val="0"/>
          </rPr>
          <t>10.11.2011 Ауд. 1-432  (четверг)
Сдано во время плановой консультации по информатике Еникееву Ф.У.</t>
        </r>
      </text>
    </comment>
    <comment ref="C28" authorId="2">
      <text>
        <r>
          <rPr>
            <sz val="8"/>
            <rFont val="Tahoma"/>
            <family val="0"/>
          </rPr>
          <t xml:space="preserve">12.11.2011 3-я пара 
Консультация по информатике 
для группы БСТ-11-03
в ауд. 1-435   
</t>
        </r>
      </text>
    </comment>
    <comment ref="C7" authorId="2">
      <text>
        <r>
          <rPr>
            <sz val="8"/>
            <rFont val="Tahoma"/>
            <family val="0"/>
          </rPr>
          <t xml:space="preserve">12.11.2011 3-я пара 
Консультация по информатике 
для группы БСТ-11-03
в ауд. 1-435   
</t>
        </r>
      </text>
    </comment>
    <comment ref="E7" authorId="2">
      <text>
        <r>
          <rPr>
            <sz val="8"/>
            <rFont val="Tahoma"/>
            <family val="0"/>
          </rPr>
          <t xml:space="preserve">12.11.2011 3-я пара 
Консультация по информатике 
для группы БСТ-11-03
в ауд. 1-435   
</t>
        </r>
      </text>
    </comment>
    <comment ref="G7" authorId="2">
      <text>
        <r>
          <rPr>
            <sz val="8"/>
            <rFont val="Tahoma"/>
            <family val="0"/>
          </rPr>
          <t xml:space="preserve">12.11.2011 4-я пара 
Занятие с магистрами МПО01-11-01
в ауд. 1-435   
</t>
        </r>
      </text>
    </comment>
    <comment ref="I7" authorId="2">
      <text>
        <r>
          <rPr>
            <sz val="8"/>
            <rFont val="Tahoma"/>
            <family val="0"/>
          </rPr>
          <t xml:space="preserve">12.11.2011 4-я пара 
Занятие с магистрами МПО01-11-01
в ауд. 1-435   
</t>
        </r>
      </text>
    </comment>
    <comment ref="M7" authorId="4">
      <text>
        <r>
          <rPr>
            <sz val="8"/>
            <rFont val="Tahoma"/>
            <family val="0"/>
          </rPr>
          <t xml:space="preserve">12.11.2011
Как всегда при таком результате, только вскрытие покажет, о чем идет речь: о хорошем знании только HTML или же всего курса информатики 
</t>
        </r>
      </text>
    </comment>
    <comment ref="E35" authorId="2">
      <text>
        <r>
          <rPr>
            <sz val="8"/>
            <rFont val="Tahoma"/>
            <family val="0"/>
          </rPr>
          <t xml:space="preserve">12.11.2011 
Плановое  лабораторное занятие  
по информатике в ауд. 1-334 </t>
        </r>
      </text>
    </comment>
    <comment ref="G35" authorId="2">
      <text>
        <r>
          <rPr>
            <sz val="8"/>
            <rFont val="Tahoma"/>
            <family val="0"/>
          </rPr>
          <t xml:space="preserve">12.11.2011 
Плановое  лабораторное занятие  
по информатике в ауд. 1-334 </t>
        </r>
      </text>
    </comment>
    <comment ref="I35" authorId="2">
      <text>
        <r>
          <rPr>
            <sz val="8"/>
            <rFont val="Tahoma"/>
            <family val="0"/>
          </rPr>
          <t xml:space="preserve">12.11.2011 
Плановое  лабораторное занятие  
по информатике в ауд. 1-334 </t>
        </r>
      </text>
    </comment>
    <comment ref="M35" authorId="4">
      <text>
        <r>
          <rPr>
            <sz val="8"/>
            <rFont val="Tahoma"/>
            <family val="0"/>
          </rPr>
          <t xml:space="preserve">12.11.2011
</t>
        </r>
        <r>
          <rPr>
            <i/>
            <sz val="8"/>
            <rFont val="Tahoma"/>
            <family val="2"/>
          </rPr>
          <t xml:space="preserve">Вот тогда наш тренер мне и предложил: беги, мол… </t>
        </r>
      </text>
    </comment>
    <comment ref="E10" authorId="2">
      <text>
        <r>
          <rPr>
            <sz val="8"/>
            <rFont val="Tahoma"/>
            <family val="0"/>
          </rPr>
          <t xml:space="preserve">12.11.2011 
Плановое  лабораторное занятие  
по информатике в ауд. 1-334 </t>
        </r>
      </text>
    </comment>
    <comment ref="G10" authorId="2">
      <text>
        <r>
          <rPr>
            <sz val="8"/>
            <rFont val="Tahoma"/>
            <family val="0"/>
          </rPr>
          <t xml:space="preserve">12.11.2011 
Плановое  лабораторное занятие  
по информатике в ауд. 1-334 </t>
        </r>
      </text>
    </comment>
    <comment ref="I10" authorId="2">
      <text>
        <r>
          <rPr>
            <sz val="8"/>
            <rFont val="Tahoma"/>
            <family val="0"/>
          </rPr>
          <t xml:space="preserve">12.11.2011 
Плановое  лабораторное занятие  
по информатике в ауд. 1-334 </t>
        </r>
      </text>
    </comment>
    <comment ref="M10" authorId="4">
      <text>
        <r>
          <rPr>
            <sz val="8"/>
            <rFont val="Tahoma"/>
            <family val="0"/>
          </rPr>
          <t xml:space="preserve">12.11.2011
</t>
        </r>
        <r>
          <rPr>
            <i/>
            <sz val="8"/>
            <rFont val="Tahoma"/>
            <family val="2"/>
          </rPr>
          <t xml:space="preserve">Всего один забег остался… </t>
        </r>
      </text>
    </comment>
    <comment ref="C10" authorId="2">
      <text>
        <r>
          <rPr>
            <sz val="8"/>
            <rFont val="Tahoma"/>
            <family val="0"/>
          </rPr>
          <t xml:space="preserve">12.11.2011 
Плановое  лабораторное занятие  
по информатике в ауд. 1-334 </t>
        </r>
      </text>
    </comment>
    <comment ref="I16" authorId="2">
      <text>
        <r>
          <rPr>
            <sz val="8"/>
            <rFont val="Tahoma"/>
            <family val="0"/>
          </rPr>
          <t xml:space="preserve">12.11.2011 
Плановое  лабораторное занятие  
по информатике в ауд. 1-334 </t>
        </r>
      </text>
    </comment>
    <comment ref="M16" authorId="4">
      <text>
        <r>
          <rPr>
            <sz val="8"/>
            <rFont val="Tahoma"/>
            <family val="0"/>
          </rPr>
          <t xml:space="preserve">12.11.2011
</t>
        </r>
        <r>
          <rPr>
            <i/>
            <sz val="8"/>
            <rFont val="Tahoma"/>
            <family val="2"/>
          </rPr>
          <t>Последний шанс поймать Линару за хвост</t>
        </r>
      </text>
    </comment>
    <comment ref="N7" authorId="4">
      <text>
        <r>
          <rPr>
            <sz val="8"/>
            <rFont val="Tahoma"/>
            <family val="0"/>
          </rPr>
          <t xml:space="preserve">26.01.2011
</t>
        </r>
      </text>
    </comment>
    <comment ref="Q7" authorId="4">
      <text>
        <r>
          <rPr>
            <sz val="8"/>
            <rFont val="Tahoma"/>
            <family val="0"/>
          </rPr>
          <t xml:space="preserve">12.11.2011
Результат решения теста:
6894
Всего правильных ответов 27
Перлов особо нет, но есть, так скажем, перлики
1.62-2 (Гм..)
1.80-4 (?)
1.89-5 (Трезвость - норма жизни!)
2.46-5 (а греческие буквы?)
3.777-1 (Не-а!)
7.87-5 (???)
Тест сдан!
</t>
        </r>
      </text>
    </comment>
    <comment ref="C23" authorId="2">
      <text>
        <r>
          <rPr>
            <sz val="8"/>
            <rFont val="Tahoma"/>
            <family val="0"/>
          </rPr>
          <t xml:space="preserve">19.11.2011 1-я пара 
плановое занятие по информатике 
для группы БСТ-11-02 
в ауд. 1-334   
</t>
        </r>
      </text>
    </comment>
    <comment ref="E23" authorId="2">
      <text>
        <r>
          <rPr>
            <sz val="8"/>
            <rFont val="Tahoma"/>
            <family val="0"/>
          </rPr>
          <t xml:space="preserve">19.11.2011 1-я пара 
плановое занятие по информатике 
для группы БСТ-11-02 
в ауд. 1-334   
</t>
        </r>
      </text>
    </comment>
    <comment ref="E28" authorId="2">
      <text>
        <r>
          <rPr>
            <sz val="8"/>
            <rFont val="Tahoma"/>
            <family val="0"/>
          </rPr>
          <t xml:space="preserve">19.11.2011 1-я пара 
плановое занятие по информатике 
для группы БСТ-11-02 
в ауд. 1-334   
</t>
        </r>
      </text>
    </comment>
    <comment ref="N17" authorId="4">
      <text>
        <r>
          <rPr>
            <sz val="8"/>
            <rFont val="Tahoma"/>
            <family val="0"/>
          </rPr>
          <t xml:space="preserve">26.11.2011
</t>
        </r>
      </text>
    </comment>
    <comment ref="Q17" authorId="4">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1-334 
Режим сдачи теста - льготный 
Количество ответов 35
Из них правильных ответов  29
Тест сдан
Распределение правильных ответов по разделам теста 8984
Анамнез
Ошибки 
1.36-1
1.47-4 (Это как?)
2.57-3 (???)
3.31-2 (это ОС)
3.44-2 (1997-2003)
7.62-2
DS: 
Обще впечталение: аж проверять неинтересно! 
Шамиль даже и не думает повеселить преподавателя совими "оригинальными" ответами.. 
Просто пишет правильно и точка. И сделать  с ним просто ничего невозможно!   
Не подстрелишь, не присрелишь ,не догонишь, не поймаешь
Выписной эпикриз
Москва-Воронеж не догонишь! 
Первый зачет-автомат на потоке 
</t>
        </r>
      </text>
    </comment>
    <comment ref="G28" authorId="2">
      <text>
        <r>
          <rPr>
            <sz val="8"/>
            <rFont val="Tahoma"/>
            <family val="0"/>
          </rPr>
          <t xml:space="preserve">25.11.2011 
Консультация по информатике в ауд. 1-440 </t>
        </r>
      </text>
    </comment>
    <comment ref="I28" authorId="2">
      <text>
        <r>
          <rPr>
            <sz val="8"/>
            <rFont val="Tahoma"/>
            <family val="0"/>
          </rPr>
          <t xml:space="preserve">25.11.2011 
Консультация по информатике в ауд. 1-440 </t>
        </r>
      </text>
    </comment>
    <comment ref="M28" authorId="4">
      <text>
        <r>
          <rPr>
            <sz val="8"/>
            <rFont val="Tahoma"/>
            <family val="0"/>
          </rPr>
          <t xml:space="preserve">25.11.2011
Судя по результату, прогноз преподавателя на боевой тест благоприятный. </t>
        </r>
      </text>
    </comment>
    <comment ref="E11" authorId="4">
      <text>
        <r>
          <rPr>
            <sz val="8"/>
            <rFont val="Tahoma"/>
            <family val="0"/>
          </rPr>
          <t>26.11.2011 Ауд. 1-334 Пара БСТ-11-02
Суббота, 1-я пара 
Плановое занятие по информатике в ауд. 1-334</t>
        </r>
      </text>
    </comment>
    <comment ref="G11" authorId="4">
      <text>
        <r>
          <rPr>
            <sz val="8"/>
            <rFont val="Tahoma"/>
            <family val="0"/>
          </rPr>
          <t>26.11.2011 Ауд. 1-334 Пара БСТ-11-02
Суббота, 1-я пара 
Плановое занятие по информатике в ауд. 1-334</t>
        </r>
      </text>
    </comment>
    <comment ref="I11" authorId="4">
      <text>
        <r>
          <rPr>
            <sz val="8"/>
            <rFont val="Tahoma"/>
            <family val="0"/>
          </rPr>
          <t>26.11.2011 Ауд. 1-334 Пара БСТ-11-02
Суббота, 1-я пара 
Плановое занятие по информатике в ауд. 1-334</t>
        </r>
      </text>
    </comment>
    <comment ref="M11" authorId="4">
      <text>
        <r>
          <rPr>
            <sz val="8"/>
            <rFont val="Tahoma"/>
            <family val="0"/>
          </rPr>
          <t xml:space="preserve">26.11.2011 Есть допуск к тесту
</t>
        </r>
        <r>
          <rPr>
            <i/>
            <sz val="8"/>
            <rFont val="Tahoma"/>
            <family val="2"/>
          </rPr>
          <t xml:space="preserve">02.12.2011
Обоим Гарифуллиным зеленый свет!  </t>
        </r>
      </text>
    </comment>
    <comment ref="N26" authorId="4">
      <text>
        <r>
          <rPr>
            <sz val="8"/>
            <rFont val="Tahoma"/>
            <family val="0"/>
          </rPr>
          <t xml:space="preserve">02.12.2011
Ауд. 1-334
Первая пара
БСТ-11-01
</t>
        </r>
      </text>
    </comment>
    <comment ref="Q26" authorId="4">
      <text>
        <r>
          <rPr>
            <sz val="8"/>
            <rFont val="Tahoma"/>
            <family val="0"/>
          </rPr>
          <t xml:space="preserve">02.12.2011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льготный 
Количество ответов 35
Даны ответы на 35 вопросов 
Из них правильных ответов  32
Тест сдан
Распределение правильных ответов по разделам теста 9995
Анамнез
Ошибки 
1.52-5 (Бывает..)
2.26-3 (Мяу?..)
3.45-4 (Гм...)
DS: 
Лилия Зульфаровна просто положила преподавателя на лопатки 
</t>
        </r>
      </text>
    </comment>
    <comment ref="N34" authorId="4">
      <text>
        <r>
          <rPr>
            <sz val="8"/>
            <rFont val="Tahoma"/>
            <family val="0"/>
          </rPr>
          <t xml:space="preserve">02.12.2011
Ауд. 1-334
Первая пара
БСТ-11-01
</t>
        </r>
      </text>
    </comment>
    <comment ref="Q34" authorId="4">
      <text>
        <r>
          <rPr>
            <sz val="8"/>
            <rFont val="Tahoma"/>
            <family val="0"/>
          </rPr>
          <t xml:space="preserve">02.12.2011
</t>
        </r>
        <r>
          <rPr>
            <b/>
            <sz val="8"/>
            <rFont val="Tahoma"/>
            <family val="2"/>
          </rPr>
          <t xml:space="preserve">Результат проверки решенного теста </t>
        </r>
        <r>
          <rPr>
            <sz val="8"/>
            <rFont val="Tahoma"/>
            <family val="0"/>
          </rPr>
          <t xml:space="preserve">
Время решения теста 52 минуты 
Аудитория 1-334 
Режим сдачи теста - льготный 
Количество ответов 35
Даны ответы на 35 вопросов 
Из них правильных ответов  30
Тест сдан
Распределение правильных ответов по разделам теста 9995
Анамнез
Ошибки 
1.23-1 (Мяу!)
2.46-5 (а греческие?)
3.32-1 (Правда?)
3.50-5 (Неужели?)
7.56-5 (Ай!)
На 5 перлов не тянет, так, перлами можно признать 3, максимум 4 ответа. 
DS: Крыть нечем. Тест сдан. 
</t>
        </r>
      </text>
    </comment>
    <comment ref="I21" authorId="2">
      <text>
        <r>
          <rPr>
            <sz val="8"/>
            <rFont val="Tahoma"/>
            <family val="0"/>
          </rPr>
          <t>02.12.2011 
Пятница, 5 пара, 1-440</t>
        </r>
      </text>
    </comment>
    <comment ref="M21" authorId="4">
      <text>
        <r>
          <rPr>
            <sz val="8"/>
            <rFont val="Tahoma"/>
            <family val="0"/>
          </rPr>
          <t>02.12.2011
Есть допуск к тесту!</t>
        </r>
      </text>
    </comment>
    <comment ref="I25" authorId="2">
      <text>
        <r>
          <rPr>
            <sz val="8"/>
            <rFont val="Tahoma"/>
            <family val="0"/>
          </rPr>
          <t>02.12.2011 
Пятница, 5 пара, 1-440</t>
        </r>
      </text>
    </comment>
    <comment ref="M25" authorId="4">
      <text>
        <r>
          <rPr>
            <sz val="8"/>
            <rFont val="Tahoma"/>
            <family val="0"/>
          </rPr>
          <t>02.12.2011
Есть допуск к тесту!</t>
        </r>
      </text>
    </comment>
    <comment ref="N10" authorId="4">
      <text>
        <r>
          <rPr>
            <sz val="8"/>
            <rFont val="Tahoma"/>
            <family val="0"/>
          </rPr>
          <t xml:space="preserve">02.12.2011
</t>
        </r>
      </text>
    </comment>
    <comment ref="Q10" authorId="4">
      <text>
        <r>
          <rPr>
            <sz val="8"/>
            <rFont val="Tahoma"/>
            <family val="0"/>
          </rPr>
          <t xml:space="preserve">02.12.2011
Результат решения теста:
8982
Всего правильных ответов 27
Перлы
1.79-1 (Правда?)
1.84-4 (Неужели?)
3.81-4 (Супер!)
3 перла = и на старуху бывает проруха… 
Тест сдан!
</t>
        </r>
      </text>
    </comment>
    <comment ref="N28" authorId="4">
      <text>
        <r>
          <rPr>
            <sz val="8"/>
            <rFont val="Tahoma"/>
            <family val="0"/>
          </rPr>
          <t xml:space="preserve">02.12.2011
</t>
        </r>
      </text>
    </comment>
    <comment ref="Q28" authorId="4">
      <text>
        <r>
          <rPr>
            <sz val="8"/>
            <rFont val="Tahoma"/>
            <family val="0"/>
          </rPr>
          <t xml:space="preserve">02.12.2011
Результат решения теста:
8983
Всего правильных ответов 28
Перлы
1.84-4 (Неужели?)
2.40-1 (Гм..)
3.50-3 (Мяу!)
3.76-4 (Гм-гм…)
4 перла = и на старуху бывает проруха… 
Тест сдан!
</t>
        </r>
      </text>
    </comment>
    <comment ref="C9" authorId="4">
      <text>
        <r>
          <rPr>
            <sz val="8"/>
            <rFont val="Tahoma"/>
            <family val="0"/>
          </rPr>
          <t>09.12.2011 Ауд. 1-438 (вместо 1-441)
Консультация в БСТ-11-01</t>
        </r>
      </text>
    </comment>
    <comment ref="E9" authorId="4">
      <text>
        <r>
          <rPr>
            <sz val="8"/>
            <rFont val="Tahoma"/>
            <family val="0"/>
          </rPr>
          <t>09.12.2011 Ауд. 1-438 (вместо 1-441)
Консультация в БСТ-11-01</t>
        </r>
      </text>
    </comment>
    <comment ref="G9" authorId="4">
      <text>
        <r>
          <rPr>
            <sz val="8"/>
            <rFont val="Tahoma"/>
            <family val="0"/>
          </rPr>
          <t>09.12.2011 Ауд. 1-438 (вместо 1-441)
Консультация в БСТ-11-01</t>
        </r>
      </text>
    </comment>
    <comment ref="I9" authorId="4">
      <text>
        <r>
          <rPr>
            <sz val="8"/>
            <rFont val="Tahoma"/>
            <family val="0"/>
          </rPr>
          <t>09.12.2011 Ауд. 1-438 (вместо 1-441)
Консультация в БСТ-11-01</t>
        </r>
      </text>
    </comment>
    <comment ref="M9" authorId="4">
      <text>
        <r>
          <rPr>
            <sz val="8"/>
            <rFont val="Tahoma"/>
            <family val="0"/>
          </rPr>
          <t xml:space="preserve">09.12.2011
Сдала сгоряча и 4.3-14 
</t>
        </r>
      </text>
    </comment>
    <comment ref="C14" authorId="4">
      <text>
        <r>
          <rPr>
            <sz val="8"/>
            <rFont val="Tahoma"/>
            <family val="0"/>
          </rPr>
          <t>09.12.2011 Ауд. 1-438 (вместо 1-441)
Консультация в БСТ-11-01</t>
        </r>
      </text>
    </comment>
    <comment ref="E14" authorId="4">
      <text>
        <r>
          <rPr>
            <sz val="8"/>
            <rFont val="Tahoma"/>
            <family val="0"/>
          </rPr>
          <t>09.12.2011 Ауд. 1-438 (вместо 1-441)
Консультация в БСТ-11-01</t>
        </r>
      </text>
    </comment>
    <comment ref="G14" authorId="4">
      <text>
        <r>
          <rPr>
            <sz val="8"/>
            <rFont val="Tahoma"/>
            <family val="0"/>
          </rPr>
          <t>09.12.2011 Ауд. 1-438 (вместо 1-441)
Консультация в БСТ-11-01</t>
        </r>
      </text>
    </comment>
    <comment ref="I14" authorId="4">
      <text>
        <r>
          <rPr>
            <sz val="8"/>
            <rFont val="Tahoma"/>
            <family val="0"/>
          </rPr>
          <t>09.12.2011 Ауд. 1-438 (вместо 1-441)
Консультация в БСТ-11-01</t>
        </r>
      </text>
    </comment>
    <comment ref="M14" authorId="4">
      <text>
        <r>
          <rPr>
            <sz val="8"/>
            <rFont val="Tahoma"/>
            <family val="0"/>
          </rPr>
          <t xml:space="preserve">09.12.2011
</t>
        </r>
      </text>
    </comment>
    <comment ref="C27" authorId="4">
      <text>
        <r>
          <rPr>
            <sz val="8"/>
            <rFont val="Tahoma"/>
            <family val="0"/>
          </rPr>
          <t>09.12.2011 Ауд. 1-440 Пара 5
Консультация в БСТ-11-02</t>
        </r>
      </text>
    </comment>
    <comment ref="E27" authorId="4">
      <text>
        <r>
          <rPr>
            <sz val="8"/>
            <rFont val="Tahoma"/>
            <family val="0"/>
          </rPr>
          <t>09.12.2011 Ауд. 1-440 Пара 5
Консультация в БСТ-11-02</t>
        </r>
      </text>
    </comment>
    <comment ref="G27" authorId="4">
      <text>
        <r>
          <rPr>
            <sz val="8"/>
            <rFont val="Tahoma"/>
            <family val="0"/>
          </rPr>
          <t>09.12.2011 Ауд. 1-440 Пара 5
Консультация в БСТ-11-02</t>
        </r>
      </text>
    </comment>
    <comment ref="I27" authorId="4">
      <text>
        <r>
          <rPr>
            <sz val="8"/>
            <rFont val="Tahoma"/>
            <family val="0"/>
          </rPr>
          <t>09.12.2011 Ауд. 1-440 Пара 5
Консультация в БСТ-11-02</t>
        </r>
      </text>
    </comment>
    <comment ref="M27" authorId="4">
      <text>
        <r>
          <rPr>
            <sz val="8"/>
            <rFont val="Tahoma"/>
            <family val="0"/>
          </rPr>
          <t xml:space="preserve">09.12.2011
</t>
        </r>
      </text>
    </comment>
    <comment ref="C24" authorId="2">
      <text>
        <r>
          <rPr>
            <sz val="8"/>
            <rFont val="Tahoma"/>
            <family val="0"/>
          </rPr>
          <t>10.12.2011 Ауд. 1-334, 2-я пара 
Плановое занятие по ЛР8 
с группой БСТ-11-03</t>
        </r>
      </text>
    </comment>
    <comment ref="E24" authorId="2">
      <text>
        <r>
          <rPr>
            <sz val="8"/>
            <rFont val="Tahoma"/>
            <family val="0"/>
          </rPr>
          <t>10.12.2011 Ауд. 1-334, 2-я пара 
Плановое занятие по ЛР8 
с группой БСТ-11-03</t>
        </r>
      </text>
    </comment>
    <comment ref="G24" authorId="2">
      <text>
        <r>
          <rPr>
            <sz val="8"/>
            <rFont val="Tahoma"/>
            <family val="0"/>
          </rPr>
          <t>10.12.2011 Ауд. 1-334, 2-я пара 
Плановое занятие по ЛР8 
с группой БСТ-11-03</t>
        </r>
      </text>
    </comment>
    <comment ref="I24" authorId="2">
      <text>
        <r>
          <rPr>
            <sz val="8"/>
            <rFont val="Tahoma"/>
            <family val="0"/>
          </rPr>
          <t>10.12.2011 Ауд. 1-334, 2-я пара 
Плановое занятие по ЛР8 
с группой БСТ-11-03</t>
        </r>
      </text>
    </comment>
    <comment ref="M24" authorId="4">
      <text>
        <r>
          <rPr>
            <sz val="8"/>
            <rFont val="Tahoma"/>
            <family val="0"/>
          </rPr>
          <t>10.12.2011
Алиночка Сайфуллина И Леська Гизатуллина на самом деле ходят парочкой… (бить преподавателя не надо - это терминология Ахметзянова Артура)</t>
        </r>
      </text>
    </comment>
    <comment ref="C12" authorId="2">
      <text>
        <r>
          <rPr>
            <sz val="8"/>
            <rFont val="Tahoma"/>
            <family val="0"/>
          </rPr>
          <t>10.12.2011 Ауд. 1-334, 2-я пара 
Плановое занятие по ЛР8 
с группой БСТ-11-03</t>
        </r>
      </text>
    </comment>
    <comment ref="E12" authorId="2">
      <text>
        <r>
          <rPr>
            <sz val="8"/>
            <rFont val="Tahoma"/>
            <family val="0"/>
          </rPr>
          <t>10.12.2011 Ауд. 1-334, 2-я пара 
Плановое занятие по ЛР8 
с группой БСТ-11-03</t>
        </r>
      </text>
    </comment>
    <comment ref="G12" authorId="2">
      <text>
        <r>
          <rPr>
            <sz val="8"/>
            <rFont val="Tahoma"/>
            <family val="0"/>
          </rPr>
          <t>10.12.2011 Ауд. 1-334, 2-я пара 
Плановое занятие по ЛР8 
с группой БСТ-11-03</t>
        </r>
      </text>
    </comment>
    <comment ref="I12" authorId="2">
      <text>
        <r>
          <rPr>
            <sz val="8"/>
            <rFont val="Tahoma"/>
            <family val="0"/>
          </rPr>
          <t>10.12.2011 Ауд. 1-334, 2-я пара 
Плановое занятие по ЛР8 
с группой БСТ-11-03</t>
        </r>
      </text>
    </comment>
    <comment ref="M12" authorId="4">
      <text>
        <r>
          <rPr>
            <sz val="8"/>
            <rFont val="Tahoma"/>
            <family val="0"/>
          </rPr>
          <t>10.12.2011
Алиночка Сайфуллина И Леська Гизатуллина на самом деле ходят парочкой… (бить преподавателя не надо - это терминология Ахметзянова Артура)</t>
        </r>
      </text>
    </comment>
    <comment ref="N35" authorId="4">
      <text>
        <r>
          <rPr>
            <sz val="8"/>
            <rFont val="Tahoma"/>
            <family val="0"/>
          </rPr>
          <t xml:space="preserve">10.12.2011
</t>
        </r>
      </text>
    </comment>
    <comment ref="Q35" authorId="4">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льготный 
Количество ответов 35
Даны ответы на 35 вопросов 
Из них правильных ответов  25
Тест сдан
Распределение правильных ответов по разделам теста 6883
Перлы
1.74-7 СУПЕР!
1.76-6 Круто!
2.42-3 Гм...
3.43-1 Класс!
3.51-2 ЛР6_1? 
7.53-2 ЛР6_1!
7.74-4 Какие могут быть сомнения?
DS: Тест сдан.  ЛР3_1 в качестве дополнительного круга 
</t>
        </r>
      </text>
    </comment>
    <comment ref="N16" authorId="4">
      <text>
        <r>
          <rPr>
            <sz val="8"/>
            <rFont val="Tahoma"/>
            <family val="0"/>
          </rPr>
          <t xml:space="preserve">10.12.2011
</t>
        </r>
      </text>
    </comment>
    <comment ref="Q16" authorId="4">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50 минут 
Аудитория 1-334 
Режим сдачи теста - льготный 
Количество ответов 35
Даны ответы на 35 вопросов 
Из них правильных ответов  28
Тест сдан
Распределение правильных ответов по разделам теста 10-6-8-4
Ошибки и перлы
2.58-5 Круто!
2.79-1 Правда?
3.80-2 Не-а!
ИТОГО 2 перла
Вывод: проверять НЕИНТЕРЕСНО.... 
</t>
        </r>
      </text>
    </comment>
    <comment ref="N11" authorId="4">
      <text>
        <r>
          <rPr>
            <sz val="8"/>
            <rFont val="Tahoma"/>
            <family val="0"/>
          </rPr>
          <t xml:space="preserve">10.12.2011
</t>
        </r>
      </text>
    </comment>
    <comment ref="Q11" authorId="4">
      <text>
        <r>
          <rPr>
            <sz val="8"/>
            <rFont val="Tahoma"/>
            <family val="0"/>
          </rPr>
          <t xml:space="preserve">02.12.2011
Результат решения теста:
9-10-7-3
Всего правильных ответов 27
Перлы
1.58-4
2.45-1
3.60-3
3.75-2
4 перла = и на старуху бывает проруха… 
Тест сдан!
</t>
        </r>
      </text>
    </comment>
    <comment ref="N27" authorId="4">
      <text>
        <r>
          <rPr>
            <sz val="8"/>
            <rFont val="Tahoma"/>
            <family val="0"/>
          </rPr>
          <t xml:space="preserve">10.12.2011
</t>
        </r>
      </text>
    </comment>
    <comment ref="Q27" authorId="4">
      <text>
        <r>
          <rPr>
            <sz val="8"/>
            <rFont val="Tahoma"/>
            <family val="0"/>
          </rPr>
          <t xml:space="preserve">10.12.2011
Результат решения теста:
8881
Всего правильных ответов 25
Перлы
1.65-3
2.40-3
2.48-1
3.67-1
3.76-3
7.51-3
ИТОГО:
Тест сдан!
ЛР6_1 в качестве дополнительного круга 
</t>
        </r>
      </text>
    </comment>
    <comment ref="N19" authorId="4">
      <text>
        <r>
          <rPr>
            <sz val="8"/>
            <rFont val="Tahoma"/>
            <family val="0"/>
          </rPr>
          <t xml:space="preserve">16.12.2011
</t>
        </r>
      </text>
    </comment>
    <comment ref="Q19" authorId="4">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51 минута 
Аудитория 1-334 
Режим сдачи теста - льготный 
Количество ответов 35
Из них правильных ответов  21
Тест не сдан
Распределение правильных ответов по разделам теста 5853
Перлы
1.34-5 КРУТО!
1.45-1 СУПЕР!
2.53-1
2.55-1
3.36-1
3.42-4 Не понял..
3.51-1 Не-а!
3.54-1 Попался!
7.17-2
DS: 
9 перлов- это ЛР6_1 и точка!
Выписной эпикриз
Джамалутдлин перехирил преподавтаеля: ЛР6_1 уже сдлал, причем с первой попытки. Да еще и на не самые простые вопросы 1.49, 2.46 и 7.10 ответил правильно. И результат 21 - это не 13... 
ИТОГО: просто пересдать тест 
</t>
        </r>
      </text>
    </comment>
    <comment ref="C13" authorId="4">
      <text>
        <r>
          <rPr>
            <sz val="8"/>
            <rFont val="Tahoma"/>
            <family val="0"/>
          </rPr>
          <t>09.12.2011 Ауд. 1-440 Пара 5
Консультация в БСТ-11-02</t>
        </r>
      </text>
    </comment>
    <comment ref="E13" authorId="4">
      <text>
        <r>
          <rPr>
            <sz val="8"/>
            <rFont val="Tahoma"/>
            <family val="0"/>
          </rPr>
          <t>09.12.2011 Ауд. 1-440 Пара 5
Консультация в БСТ-11-02</t>
        </r>
      </text>
    </comment>
    <comment ref="G13" authorId="4">
      <text>
        <r>
          <rPr>
            <sz val="8"/>
            <rFont val="Tahoma"/>
            <family val="0"/>
          </rPr>
          <t>09.12.2011 Ауд. 1-440 Пара 5
Консультация в БСТ-11-02</t>
        </r>
      </text>
    </comment>
    <comment ref="I13" authorId="4">
      <text>
        <r>
          <rPr>
            <sz val="8"/>
            <rFont val="Tahoma"/>
            <family val="0"/>
          </rPr>
          <t>09.12.2011 Ауд. 1-440 Пара 5
Консультация в БСТ-11-02</t>
        </r>
      </text>
    </comment>
    <comment ref="M13" authorId="4">
      <text>
        <r>
          <rPr>
            <sz val="8"/>
            <rFont val="Tahoma"/>
            <family val="0"/>
          </rPr>
          <t xml:space="preserve">09.12.2011
</t>
        </r>
      </text>
    </comment>
    <comment ref="C6" authorId="2">
      <text>
        <r>
          <rPr>
            <sz val="8"/>
            <rFont val="Tahoma"/>
            <family val="0"/>
          </rPr>
          <t xml:space="preserve">16.12.2011 Пятница, 3-я пара, ауд. 1-446
Консультация в группе БСТ-11-02 </t>
        </r>
      </text>
    </comment>
    <comment ref="E6" authorId="2">
      <text>
        <r>
          <rPr>
            <sz val="8"/>
            <rFont val="Tahoma"/>
            <family val="0"/>
          </rPr>
          <t xml:space="preserve">16.12.2011 Пятница, 3-я пара, ауд. 1-446
Консультация в группе БСТ-11-02 </t>
        </r>
      </text>
    </comment>
    <comment ref="G6" authorId="2">
      <text>
        <r>
          <rPr>
            <sz val="8"/>
            <rFont val="Tahoma"/>
            <family val="0"/>
          </rPr>
          <t xml:space="preserve">16.12.2011 Пятница, 3-я пара, ауд. 1-446
Консультация в группе БСТ-11-02 </t>
        </r>
      </text>
    </comment>
    <comment ref="I6" authorId="2">
      <text>
        <r>
          <rPr>
            <sz val="8"/>
            <rFont val="Tahoma"/>
            <family val="0"/>
          </rPr>
          <t xml:space="preserve">16.12.2011 Пятница, 3-я пара, ауд. 1-446
Консультация в группе БСТ-11-02 </t>
        </r>
      </text>
    </comment>
    <comment ref="M6" authorId="4">
      <text>
        <r>
          <rPr>
            <sz val="8"/>
            <rFont val="Tahoma"/>
            <family val="0"/>
          </rPr>
          <t xml:space="preserve">16.12.2011
</t>
        </r>
      </text>
    </comment>
    <comment ref="C15" authorId="4">
      <text>
        <r>
          <rPr>
            <sz val="8"/>
            <rFont val="Tahoma"/>
            <family val="0"/>
          </rPr>
          <t>17.12.2011 Ауд. 1-334 Суббота 2 пара
Плановое занятие  по ЛР9 в БСТ-11-03</t>
        </r>
      </text>
    </comment>
    <comment ref="E15" authorId="4">
      <text>
        <r>
          <rPr>
            <sz val="8"/>
            <rFont val="Tahoma"/>
            <family val="0"/>
          </rPr>
          <t>17.12.2011 Ауд. 1-334 Суббота 2 пара
Плановое занятие  по ЛР9 в БСТ-11-03</t>
        </r>
      </text>
    </comment>
    <comment ref="G15" authorId="4">
      <text>
        <r>
          <rPr>
            <sz val="8"/>
            <rFont val="Tahoma"/>
            <family val="0"/>
          </rPr>
          <t>17.12.2011 Ауд. 1-334 Суббота 2 пара
Плановое занятие  по ЛР9 в БСТ-11-03</t>
        </r>
      </text>
    </comment>
    <comment ref="I15" authorId="4">
      <text>
        <r>
          <rPr>
            <sz val="8"/>
            <rFont val="Tahoma"/>
            <family val="0"/>
          </rPr>
          <t>17.12.2011 Ауд. 1-334 Суббота 2 пара
Плановое занятие  по ЛР9 в БСТ-11-03</t>
        </r>
      </text>
    </comment>
    <comment ref="M15" authorId="4">
      <text>
        <r>
          <rPr>
            <sz val="8"/>
            <rFont val="Tahoma"/>
            <family val="0"/>
          </rPr>
          <t xml:space="preserve">17.12.2011
</t>
        </r>
      </text>
    </comment>
    <comment ref="N29" authorId="4">
      <text>
        <r>
          <rPr>
            <sz val="8"/>
            <rFont val="Tahoma"/>
            <family val="0"/>
          </rPr>
          <t xml:space="preserve">16.12.2011
</t>
        </r>
      </text>
    </comment>
    <comment ref="Q29" authorId="4">
      <text>
        <r>
          <rPr>
            <sz val="8"/>
            <rFont val="Tahoma"/>
            <family val="0"/>
          </rPr>
          <t xml:space="preserve">16.12.2011
Результат проверки решенного теста 
Время решения теста 54 минуты 
Режим сдачи теста - </t>
        </r>
        <r>
          <rPr>
            <i/>
            <sz val="8"/>
            <rFont val="Tahoma"/>
            <family val="2"/>
          </rPr>
          <t xml:space="preserve">льготный </t>
        </r>
        <r>
          <rPr>
            <sz val="8"/>
            <rFont val="Tahoma"/>
            <family val="0"/>
          </rPr>
          <t xml:space="preserve">
Количество ответов 35
Даны ответы на 35 вопросов 
Из них правильных ответов  26
Распределение правильных ответов по разделам теста 7-10-6-3
Интерактивы: 31.10.2011
56 - это, конечно же, не 60, но Альберт удрал от ЛР6_1! А раз так, надо бы проверить тест </t>
        </r>
        <r>
          <rPr>
            <i/>
            <sz val="8"/>
            <rFont val="Tahoma"/>
            <family val="2"/>
          </rPr>
          <t xml:space="preserve">с особыми комментариями… </t>
        </r>
        <r>
          <rPr>
            <sz val="8"/>
            <rFont val="Tahoma"/>
            <family val="0"/>
          </rPr>
          <t xml:space="preserve">
Ошибки и перлы
1.20-3 КРУТО! 
1.46-5 Не-а!
3.30-4 Опять не-а!
3.43-1 К стенке его
3.55-1 И где она там болтается? 
7.11-4 Не понял...
7.32-3 Правда?
Теорема: У Альберта правая рука не знает, что делает его левая рука. Доказательство: 3.43-1 и 3.48-3  
ИТОГО: на грани - то ли есть 5 перлов, то ли все таки отпустить его безнаказанным. 
Придется обратиться к анамнезу 
Посещение 100%
Крыть нечем: придется этого неловленного зайца отпускать и дальше пастись на зеленой травке...  
ИТОГО: Альберт тест сдал без последствий 
</t>
        </r>
      </text>
    </comment>
    <comment ref="N13" authorId="4">
      <text>
        <r>
          <rPr>
            <sz val="8"/>
            <rFont val="Tahoma"/>
            <family val="0"/>
          </rPr>
          <t xml:space="preserve">16.12.2011
</t>
        </r>
      </text>
    </comment>
    <comment ref="Q13" authorId="4">
      <text>
        <r>
          <rPr>
            <sz val="8"/>
            <rFont val="Tahoma"/>
            <family val="0"/>
          </rPr>
          <t xml:space="preserve">16.12.2011
Результат проверки решенного теста 
Время решения теста 33 минуты 
Режим сдачи теста - </t>
        </r>
        <r>
          <rPr>
            <i/>
            <sz val="8"/>
            <rFont val="Tahoma"/>
            <family val="2"/>
          </rPr>
          <t xml:space="preserve">льготный </t>
        </r>
        <r>
          <rPr>
            <sz val="8"/>
            <rFont val="Tahoma"/>
            <family val="0"/>
          </rPr>
          <t xml:space="preserve">
Количество ответов 35
Даны ответы на 35 вопросов 
Из них правильных ответов  23
Распределение правильных ответов по разделам теста 6764
Интерактивы: чист как стеклышко, аж не придерешься  
Ошибки и перлы
1.35-3 Перл №1
1.48-4 Ух, ты!
1.62-1 Правда?
2.43-1 КРУТО!
2.63-2 СУПЕР!
3.55-1 И где она там?
3.62-4 ОГО!
ИТОГО: 7 не 7, но 5 перлов есть точно - это факт 
И что теперь с Денисом делать? 
</t>
        </r>
        <r>
          <rPr>
            <b/>
            <sz val="8"/>
            <rFont val="Tahoma"/>
            <family val="2"/>
          </rPr>
          <t>Вывод 1</t>
        </r>
        <r>
          <rPr>
            <sz val="8"/>
            <rFont val="Tahoma"/>
            <family val="0"/>
          </rPr>
          <t xml:space="preserve">: информатику Денис знает, и тест сдать может, нет в том сомнений. Просто поспешил со сдачей теста.  
Если бы у него было 100% посещение, не было бы проблем.  Но этого нет, гуляет парень.. Гулов Денис... Любит загулы?
</t>
        </r>
        <r>
          <rPr>
            <b/>
            <sz val="8"/>
            <rFont val="Tahoma"/>
            <family val="2"/>
          </rPr>
          <t>Вывод 2</t>
        </r>
        <r>
          <rPr>
            <sz val="8"/>
            <rFont val="Tahoma"/>
            <family val="0"/>
          </rPr>
          <t xml:space="preserve">: качество перлов позволяет выдать ЛР6_1
Цитирую
Информационные процессы − это процессы, связанные с передачей информации. 
Устройство, которое связывает периферийное оборудование с центральным процессором − это винчестер (жесткий диск) 
Плоттер − устройство для ввода в компьютер графических изображений 
Команда "del" позволяет удалять:  такой команды нет 
За единицу измерения информации принимают: Бод 
</t>
        </r>
        <r>
          <rPr>
            <b/>
            <sz val="8"/>
            <rFont val="Tahoma"/>
            <family val="2"/>
          </rPr>
          <t>Вывод 3</t>
        </r>
        <r>
          <rPr>
            <sz val="8"/>
            <rFont val="Tahoma"/>
            <family val="0"/>
          </rPr>
          <t xml:space="preserve">: Продолжим анализ.  ЛР1,2,3 сдал Ольге Павловне. Точно гуляка! 
Аттестация 5,5 - ясный перец, проячет свои коварные планы по охмурению. И умеет же! 
</t>
        </r>
        <r>
          <rPr>
            <i/>
            <sz val="8"/>
            <rFont val="Tahoma"/>
            <family val="2"/>
          </rPr>
          <t xml:space="preserve">Выписной эпикриз: </t>
        </r>
        <r>
          <rPr>
            <sz val="8"/>
            <rFont val="Tahoma"/>
            <family val="0"/>
          </rPr>
          <t xml:space="preserve">
 М-да уж.. Результат 23 - это на усмотрение преподавателя. В смысле давать дополнительный балл или нет. 
Решение преподавателя следующее: выдать Денису дополнительный балл совместно с ЛР6_1, а будет хвостом крутить и "за правду" бороться - выдать дополнительно еще и новое задание на боевой тест  
ИТОГО: 23+1=24 при условии, чтоДенис сдаст ЛР6_1
</t>
        </r>
        <r>
          <rPr>
            <i/>
            <sz val="8"/>
            <rFont val="Tahoma"/>
            <family val="2"/>
          </rPr>
          <t>Частное определение</t>
        </r>
        <r>
          <rPr>
            <sz val="8"/>
            <rFont val="Tahoma"/>
            <family val="0"/>
          </rPr>
          <t xml:space="preserve">
Предупреждение всем девчонкам потока БСТ-11. Гулов Денис - опасен! Он вам и цветы преподнесет, и на ушко разные ласковые словечки нашепчет... В общем, держите с ним ухо востро! 
</t>
        </r>
      </text>
    </comment>
    <comment ref="N25" authorId="4">
      <text>
        <r>
          <rPr>
            <sz val="8"/>
            <rFont val="Tahoma"/>
            <family val="0"/>
          </rPr>
          <t xml:space="preserve">16.12.2011
</t>
        </r>
      </text>
    </comment>
    <comment ref="Q25" authorId="4">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38 минут 
Режим сдачи теста - льготный 
Количество ответов 35
Даны ответы на 35 вопросов 
Из них правильных ответов  33
Тест сдан
Распределение правильных ответов по разделам теста 8-10-10-5
Ошибки 
1.29-3
1.49-4
DS: 
Аж проверять было неинтересно... Все знает!
</t>
        </r>
      </text>
    </comment>
    <comment ref="N14" authorId="4">
      <text>
        <r>
          <rPr>
            <sz val="8"/>
            <rFont val="Tahoma"/>
            <family val="0"/>
          </rPr>
          <t xml:space="preserve">16.12.2011
</t>
        </r>
      </text>
    </comment>
    <comment ref="Q14" authorId="4">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льготный 
Количество ответов 35
Даны ответы на 35 вопросов 
Из них правильных ответов  29
Тест сдан
Распределение правильных ответов по разделам теста 8-10-8-3
Ошибки и перлы
1.13-3 Правда?
1.48-2 ОГО!
3.2403 За что его так?
3.59-4
7.34-2
7.63-5
ИТОГО 3 перла. И на старуху бывает проруха. 
DS: 
Тест сдан
</t>
        </r>
      </text>
    </comment>
    <comment ref="N12" authorId="4">
      <text>
        <r>
          <rPr>
            <sz val="8"/>
            <rFont val="Tahoma"/>
            <family val="0"/>
          </rPr>
          <t xml:space="preserve">16.12.2011
</t>
        </r>
      </text>
    </comment>
    <comment ref="Q12" authorId="4">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Даны ответы на 35 вопросов 
Из них правильных ответов  24
Тест сдан
Распределение правильных ответов по разделам теста 6864
Перлы
1.52-2 Мяу!
1.56-1 Мур-р..
1.59-4 Ура!
1.62-2 Тяф!
2.48-1 СУПЕР!Ё
2.63-4 Не-а!
3.36-1 Правда?
3.54-1 СУПЕР в квадрате
3.64-4 Неужели?
ИТОГО 9 перлов при отсутствии 100% посещения дает полное право выдать Лейсан задание на ЛР6_1! 
DS: 
Есть еще один пойманный заяц! Гип-гип - ура! 
Цитаты 
Емкость жесткого диска определяет производительность компьютера. 
Сковородка!!
Самолеты встречаются!
Формула статическая - что это такое? 
</t>
        </r>
      </text>
    </comment>
    <comment ref="N24" authorId="4">
      <text>
        <r>
          <rPr>
            <sz val="8"/>
            <rFont val="Tahoma"/>
            <family val="0"/>
          </rPr>
          <t xml:space="preserve">16.12.2011
</t>
        </r>
      </text>
    </comment>
    <comment ref="Q24" authorId="4">
      <text>
        <r>
          <rPr>
            <sz val="8"/>
            <rFont val="Tahoma"/>
            <family val="0"/>
          </rPr>
          <t xml:space="preserve">16.12.2011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Даны ответы на 35 вопросов 
Из них правильных ответов  29
Тест сдан
Распределение правильных ответов по разделам теста 9884
Ошибка хорошая только одна 2.63-2 
DS: 
Бегать за Алиной просто бесполезно.. Тады зачем?... 
</t>
        </r>
      </text>
    </comment>
    <comment ref="N20" authorId="4">
      <text>
        <r>
          <rPr>
            <sz val="8"/>
            <rFont val="Tahoma"/>
            <family val="0"/>
          </rPr>
          <t xml:space="preserve">17.12.2011
</t>
        </r>
      </text>
    </comment>
    <comment ref="Q20" authorId="4">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71 минута 
Режим сдачи теста - льготный 
Количество ответов 35
Из них правильных ответов  26
Временной коэффициент К=0,7
Итого 0,7*26=18,3
Тест не сдан
Распределение правильных ответов по разделам теста 9665
Анамнез </t>
        </r>
        <r>
          <rPr>
            <i/>
            <sz val="8"/>
            <rFont val="Tahoma"/>
            <family val="2"/>
          </rPr>
          <t>ИТ 31.10.2011
Боевой тест Расула нужно будет проверить с особым усердием… 
Почему? - Да так.. Чтобы жизнь медом не казалась… 
09.12.2011 Удвоить усердие! Почему? 
Да просто он заработал +1 перл при защите ЛР8</t>
        </r>
        <r>
          <rPr>
            <sz val="8"/>
            <rFont val="Tahoma"/>
            <family val="0"/>
          </rPr>
          <t xml:space="preserve">
Перлы
1.47-4 КРУТО!
2.34-3 Не-а!
2.43-1 М-да уж..
2.46-5 И греческие?
2.48-6 Правда?
3.14-5 Ух, ты!
3.22-4 Не может быть!
3.40-3 Неужели?
ИТОГО 8+1=9 перлов
DS: 
9 перлов- это ЛР6_1плюс пересдача теста. В самы й раз будет!
Выписной эпикриз
ИТОГО: ЛР6_1 плюс пересдача теста
</t>
        </r>
      </text>
    </comment>
    <comment ref="M31" authorId="1">
      <text>
        <r>
          <rPr>
            <sz val="10"/>
            <rFont val="Tahoma"/>
            <family val="0"/>
          </rPr>
          <t xml:space="preserve">17.12.2011
Выбрал тему ДЗ </t>
        </r>
        <r>
          <rPr>
            <i/>
            <sz val="10"/>
            <rFont val="Tahoma"/>
            <family val="2"/>
          </rPr>
          <t>до</t>
        </r>
        <r>
          <rPr>
            <sz val="10"/>
            <rFont val="Tahoma"/>
            <family val="0"/>
          </rPr>
          <t xml:space="preserve"> того как сдал ЛР5  
Кандидат на незачет-автомат 
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t>
        </r>
      </text>
    </comment>
    <comment ref="M8"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18"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22"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23"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32"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33"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M36" authorId="1">
      <text>
        <r>
          <rPr>
            <sz val="10"/>
            <rFont val="Tahoma"/>
            <family val="0"/>
          </rPr>
          <t xml:space="preserve">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  </t>
        </r>
      </text>
    </comment>
    <comment ref="U19" authorId="4">
      <text>
        <r>
          <rPr>
            <sz val="8"/>
            <rFont val="Tahoma"/>
            <family val="0"/>
          </rPr>
          <t xml:space="preserve">23.12.2011
</t>
        </r>
      </text>
    </comment>
    <comment ref="X19" authorId="4">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1-446 
Режим сдачи теста - боевой
Количество ответов 35
Из них правильных ответов  24
Тест  сдан
Распределение правильных ответов по разделам теста 6783
Перлы
Есть, но &lt;5
Выписной эпикриз
ИТОГО: Тест пересдан
</t>
        </r>
      </text>
    </comment>
    <comment ref="N9" authorId="4">
      <text>
        <r>
          <rPr>
            <sz val="8"/>
            <rFont val="Tahoma"/>
            <family val="0"/>
          </rPr>
          <t xml:space="preserve">23.12.2011
</t>
        </r>
      </text>
    </comment>
    <comment ref="Q9" authorId="4">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1-446 
Режим сдачи теста - боевой
Количество ответов 35
Из них правильных ответов  25
Тестсдан
Распределение правильных ответов по разделам теста 6883
Перлы
1.25-1 Мама!
1.45-3 Правда?
1.52-1 М-да уж..
1.72-4 Ой-ей-ей..
2.28-1 Неужели?
3.62-4 Правда?
DS: 
На лекции ходит. Слушает. 
Выписной эпикриз
ИТОГО: Тест сдан
На весну: 6 перлов = ЛР3Д на весну
</t>
        </r>
      </text>
    </comment>
    <comment ref="N23" authorId="4">
      <text>
        <r>
          <rPr>
            <sz val="8"/>
            <rFont val="Tahoma"/>
            <family val="0"/>
          </rPr>
          <t xml:space="preserve">24.12.2011
1-я пара 1-334
</t>
        </r>
      </text>
    </comment>
    <comment ref="Q23"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58 минут 
Режим сдачи теста - штрафной
Количество ответов 35
Даны ответы на 35 вопросов 
Из них правильных ответов  23
Распределение правильных ответов по разделам теста 5981
Перлы
1.3-4 ?
1.13-1 Мяу
1.21-1 Как это?
1.23-1 Правда?
2.30-4 Ух, ты!
DS: 
Максим загнал преподавателя в угол. 23 балла - этьо тот результат, ппри котором студент попадает в лапы преподавателя на растерзание. Если у него есть 100% посещение, то обычно принимается решение выдать дополнительный балл и зачесть тест. Но у Максима этого нет. Тогда что делать? 
Решение преподавателя: 
выдать Максиму дополнитлеьный балл за качество выполненного ДЗ, а за 5 перлов наградить ЛР3Д весной 
Тест сдан 
</t>
        </r>
      </text>
    </comment>
    <comment ref="U20" authorId="4">
      <text>
        <r>
          <rPr>
            <sz val="8"/>
            <rFont val="Tahoma"/>
            <family val="0"/>
          </rPr>
          <t xml:space="preserve">24.12.2011
1-я пара
</t>
        </r>
      </text>
    </comment>
    <comment ref="X20"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t>
        </r>
        <r>
          <rPr>
            <i/>
            <sz val="8"/>
            <rFont val="Tahoma"/>
            <family val="2"/>
          </rPr>
          <t>боевой</t>
        </r>
        <r>
          <rPr>
            <sz val="8"/>
            <rFont val="Tahoma"/>
            <family val="0"/>
          </rPr>
          <t xml:space="preserve">
Количество ответов 35
Из них правильных ответов  21
Тест не сдан
Распределение правильных ответов по разделам теста 6762
Анамнез </t>
        </r>
        <r>
          <rPr>
            <i/>
            <sz val="8"/>
            <rFont val="Tahoma"/>
            <family val="2"/>
          </rPr>
          <t>ИТ 31.10.2011
Боевой тест Расула нужно будет проверить с особым усердием… 
Почему? - Да так.. Чтобы жизнь медом не казалась… 
09.12.2011 Удвоить усердие! Почему? 
Да просто он заработал +1 перл при защите ЛР8</t>
        </r>
        <r>
          <rPr>
            <sz val="8"/>
            <rFont val="Tahoma"/>
            <family val="0"/>
          </rPr>
          <t xml:space="preserve">
Перлы
1.6503 !
2.42-3 Правда?
2.63-1 Ух, ты!
2.74-2 М-да уж..
3.40-3 Неужели?
3.45-1 Мяу!
ИТОГО 6 перлов
Выписной эпикриз
ИТОГО: ЛР6Д плюс вторая пересдача теста
</t>
        </r>
      </text>
    </comment>
    <comment ref="N31" authorId="4">
      <text>
        <r>
          <rPr>
            <sz val="8"/>
            <rFont val="Tahoma"/>
            <family val="0"/>
          </rPr>
          <t xml:space="preserve">24.12.2011
1-я пара
</t>
        </r>
      </text>
    </comment>
    <comment ref="Q31"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штрафной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5863
Анамнез 
</t>
        </r>
        <r>
          <rPr>
            <i/>
            <sz val="8"/>
            <rFont val="Tahoma"/>
            <family val="2"/>
          </rPr>
          <t>Иинтерактивы не сданы
17.12.2011
Выбрал тему ДЗ до того как сдал ЛР5  
Кандидат на незачет-автомат 
20.12.2011
Зачислен в штрафную роту - будет решать тест в штрафном режиме (временные коэффициенты К=1,3 и К=1,69 не действуют) и на кон ставятся дополнительные задания весеннего семестра (ЛР3Д, ЛР6Д и т.п.)
Штрафникам сдавать интерактивы не нужно. Поздно: больной умер.</t>
        </r>
        <r>
          <rPr>
            <sz val="8"/>
            <rFont val="Tahoma"/>
            <family val="0"/>
          </rPr>
          <t xml:space="preserve">
Перлы
1.28-2 Мяу
1.46-1 Ух, ты!
1.53-4 Правда?
1.61-2 СУПЕР!
2.27-3 КРУТО!
3.30-1 Тяф!
3.48-1 СверСУПЕР!
3.72-4 Ляпота...
ИТОГО 8 перлов
Выписной эпикриз
ЛР3Д плюс пересдача теста
</t>
        </r>
      </text>
    </comment>
    <comment ref="N8" authorId="4">
      <text>
        <r>
          <rPr>
            <sz val="8"/>
            <rFont val="Tahoma"/>
            <family val="0"/>
          </rPr>
          <t xml:space="preserve">24.12.2011 
1-я пара
</t>
        </r>
      </text>
    </comment>
    <comment ref="Q8"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42 минуты 
Аудитория 1-446 
Режим сдачи теста - штрафной
Количество ответов 34
Из них правильных ответов  28
Тест сдан
Распределение правильных ответов по разделам теста6-10-9-3
Перлы
1.6-2 СУПЕР!
1.25-3 Правда?
1.53-4 Ух, ты!
DS: 
Выписной эпикриз
ИТОГО: Тест сдан без последствий 
</t>
        </r>
      </text>
    </comment>
    <comment ref="N6" authorId="4">
      <text>
        <r>
          <rPr>
            <sz val="8"/>
            <rFont val="Tahoma"/>
            <family val="0"/>
          </rPr>
          <t xml:space="preserve">24.12.2011
1-я пара
</t>
        </r>
      </text>
    </comment>
    <comment ref="Q6" authorId="4">
      <text>
        <r>
          <rPr>
            <sz val="8"/>
            <rFont val="Tahoma"/>
            <family val="0"/>
          </rPr>
          <t xml:space="preserve">24.12.2011
Результат проверки решенного теста 
Время решения теста 58 минут 
Режим сдачи теста - боевой 
Даны ответы на 35 вопросов 
Из них правильных ответов  23
Распределение правильных ответов по разделам теста 6881
Ошибки и перлы
1.18-1 Ой..
1.58-5 Как это?
2.63-4 Мяу..
3.45-5 Тяф...
ИТОГО 4 перла. И на старуху бывает проруха. 
DS: 
Дау уж, задал Дамир задачку преподавателю. 23 - это тот результат, когда нужно принимать решение.  Дамиру нужно сдать еще ЛР6_1 и все... То есть, идет он хорошо.. 
Правильно ответил на вопрос 1.53, который в этом году многим оказался не по зубам.. 
Решение преподавателя: выдать дополнительный балл Дамиру
Всего 23+1=24
Тест сдан
В следующем году за каждый пропуск лабораторного занаятия выдавать Дамиру дополнительную лабу в качестве особой  меры поощрения
</t>
        </r>
      </text>
    </comment>
    <comment ref="N33" authorId="4">
      <text>
        <r>
          <rPr>
            <sz val="8"/>
            <rFont val="Tahoma"/>
            <family val="0"/>
          </rPr>
          <t xml:space="preserve">24.12.2011
1-я пара
</t>
        </r>
      </text>
    </comment>
    <comment ref="Q33"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4851
Перлы
1.1-3 КРУТО!
1.18-1 Ух, ты!
1.25-1 М-да уж..
1.45-3 Правда?
1.46-1 СУПЕР!
2.1-2 Вот это да!
2.29-2 Не понял..
3.15-3 Уря-я!
3.18-6 Ого!
3.24-3 СУПЕР в квадрате! 
7.3-1 ???
7.5-1 Неужели?
7.10-3 Гм-гм...
ИТОГО 13 перлов
Выписной эпикриз
ЛР3Д + ЛР6Д + плюс пересдача теста
</t>
        </r>
      </text>
    </comment>
    <comment ref="N21" authorId="4">
      <text>
        <r>
          <rPr>
            <sz val="8"/>
            <rFont val="Tahoma"/>
            <family val="0"/>
          </rPr>
          <t xml:space="preserve">24.12.2011
2-я пара
</t>
        </r>
      </text>
    </comment>
    <comment ref="Q21"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боевой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3881
Перлы
1.24-6 КРУТО!
1.26-1 СУПЕР!
1.29-7 Правда?
1.33-3 М-да уж..
1.59-6 Неужели? 
1.71-1 Мяу
2.27-2 Не понял..
3.40-1 ...Да?
ИТОГО 8 перлов
Выписной эпикриз
ЛР3Д плюс пересдача теста
</t>
        </r>
      </text>
    </comment>
    <comment ref="N30" authorId="4">
      <text>
        <r>
          <rPr>
            <sz val="8"/>
            <rFont val="Tahoma"/>
            <family val="0"/>
          </rPr>
          <t xml:space="preserve">24.12.2011
2-я пара
</t>
        </r>
      </text>
    </comment>
    <comment ref="Q30" authorId="4">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боевой</t>
        </r>
        <r>
          <rPr>
            <sz val="8"/>
            <rFont val="Tahoma"/>
            <family val="0"/>
          </rPr>
          <t xml:space="preserve">
Количество ответов 35
Из них правильных ответов  17
Тест не сдан
Распределение правильных ответов по разделам теста 7433
Перлы
1.23-2
2.4-2
2.18-5
2.39-4 КРУТО!
2.48-1 СУПЕР!
2.51-2 Бр-р-р...
ИТОГО 6 перлов
Выписной эпикриз
ЛР3Д плюс пересдача теста
</t>
        </r>
      </text>
    </comment>
    <comment ref="AB20" authorId="4">
      <text>
        <r>
          <rPr>
            <sz val="8"/>
            <rFont val="Tahoma"/>
            <family val="0"/>
          </rPr>
          <t xml:space="preserve">30.12.2011
1-я пара
</t>
        </r>
      </text>
    </comment>
    <comment ref="AE20" authorId="4">
      <text>
        <r>
          <rPr>
            <sz val="8"/>
            <rFont val="Tahoma"/>
            <family val="0"/>
          </rPr>
          <t xml:space="preserve">24.12.2011
Результат проверки решенного теста 
Время решения теста 57 минут 
Режим сдачи теста - боевой
Количество ответов 35
Из них правильных ответов  20
Тест не сдан
Перлы
1.40-5
1.44-3
1.55-1
2.63-2
3.37-6
3.51-1
6 перлов
Решение преподавателя: 
ЛР сданы вовремя, аттестация 5-5, ДЗ полный ОК и вовремя, посещение 3 пропуска 
Особый надзор: + спецназ 
В порядке исключения принять первый сданный тест 
Зачети 
</t>
        </r>
      </text>
    </comment>
    <comment ref="AB21" authorId="4">
      <text>
        <r>
          <rPr>
            <sz val="8"/>
            <rFont val="Tahoma"/>
            <family val="0"/>
          </rPr>
          <t xml:space="preserve">17.12.2011
</t>
        </r>
      </text>
    </comment>
    <comment ref="AE21" authorId="4">
      <text>
        <r>
          <rPr>
            <sz val="8"/>
            <rFont val="Tahoma"/>
            <family val="0"/>
          </rPr>
          <t xml:space="preserve">30.12.2011 
Решение преподавателя после третьей попытки сдачи теста: 
ЛР сданы вовремя, аттестация 5-5, ДЗ полный ОК и вовремя, посещение 3 пропуска 
Особый надзор + спецназ 
Особое внимание на решение теста весной 
В порядке исключения принять первый сданный тест 
Зачет 
17.12.2011
</t>
        </r>
        <r>
          <rPr>
            <b/>
            <sz val="8"/>
            <rFont val="Tahoma"/>
            <family val="2"/>
          </rPr>
          <t xml:space="preserve">Результат проверки решенного теста </t>
        </r>
        <r>
          <rPr>
            <sz val="8"/>
            <rFont val="Tahoma"/>
            <family val="0"/>
          </rPr>
          <t xml:space="preserve">
Время решения теста 71 минута 
Режим сдачи теста - льготный 
Количество ответов 35
Из них правильных ответов  26
Временной коэффициент К=0,7
Итого 0,7*26=18,3
Тест не сдан
Распределение правильных ответов по разделам теста 9665
Анамнез </t>
        </r>
        <r>
          <rPr>
            <i/>
            <sz val="8"/>
            <rFont val="Tahoma"/>
            <family val="2"/>
          </rPr>
          <t>ИТ 31.10.2011
Боевой тест Расула нужно будет проверить с особым усердием… 
Почему? - Да так.. Чтобы жизнь медом не казалась… 
09.12.2011 Удвоить усердие! Почему? 
Да просто он заработал +1 перл при защите ЛР8</t>
        </r>
        <r>
          <rPr>
            <sz val="8"/>
            <rFont val="Tahoma"/>
            <family val="0"/>
          </rPr>
          <t xml:space="preserve">
Перлы
1.47-4 КРУТО!
2.34-3 Не-а!
2.43-1 М-да уж..
2.46-5 И греческие?
2.48-6 Правда?
3.14-5 Ух, ты!
3.22-4 Не может быть!
3.40-3 Неужели?
ИТОГО 8+1=9 перлов
DS: 
9 перлов- это ЛР6_1плюс пересдача теста. В самы й раз будет!
Выписной эпикриз
ИТОГО: ЛР6_1 плюс пересдача теста
</t>
        </r>
      </text>
    </comment>
    <comment ref="U30" authorId="4">
      <text>
        <r>
          <rPr>
            <sz val="8"/>
            <rFont val="Tahoma"/>
            <family val="0"/>
          </rPr>
          <t xml:space="preserve">30.12.2011
1-я пара
</t>
        </r>
      </text>
    </comment>
    <comment ref="X30" authorId="4">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26 минут 
Режим сдачи теста - </t>
        </r>
        <r>
          <rPr>
            <i/>
            <sz val="8"/>
            <rFont val="Tahoma"/>
            <family val="2"/>
          </rPr>
          <t>штрафной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6662
Перлы
1.59-6 Правда?
2.98-6 СУПЕР!
2.107-1 Неужели?
7.51-1 КРУТО!
ИТОГО 4 перла
Выписной эпикриз
Пригласительный на январь 
</t>
        </r>
      </text>
    </comment>
    <comment ref="U31" authorId="4">
      <text>
        <r>
          <rPr>
            <sz val="8"/>
            <rFont val="Tahoma"/>
            <family val="0"/>
          </rPr>
          <t xml:space="preserve">30.12.2011
1-я пара
</t>
        </r>
      </text>
    </comment>
    <comment ref="X31" authorId="4">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28 минут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6855
Перлы
1.98-4
2.57-2
3.55-1
3.88-1
ИТОГО 4 перла
Выписной эпикриз
Тест сдан 
</t>
        </r>
      </text>
    </comment>
    <comment ref="N36" authorId="4">
      <text>
        <r>
          <rPr>
            <sz val="8"/>
            <rFont val="Tahoma"/>
            <family val="0"/>
          </rPr>
          <t xml:space="preserve">30.12.2011
1-я пара
</t>
        </r>
      </text>
    </comment>
    <comment ref="Q36" authorId="4">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5981
Перлы
1.45-3
1.47-5
1.59-6
1.65-3
3.52-1
3.94-3
ИТОГО 6 перлов = Особое задание 
Выписной эпикриз
Правильный ответ на 2.46 = доп. балл 
23+1=24 Тест сдан
Особое правительственное задание под особым надзором полиции 
</t>
        </r>
      </text>
    </comment>
    <comment ref="N15" authorId="4">
      <text>
        <r>
          <rPr>
            <sz val="8"/>
            <rFont val="Tahoma"/>
            <family val="0"/>
          </rPr>
          <t xml:space="preserve">30.12.2011
</t>
        </r>
      </text>
    </comment>
    <comment ref="Q15" authorId="4">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65 минут 
Режим сдачи теста - штрафной 
Количество ответов 35
Даны ответы на 35 вопросов 
Из них правильных ответов  24
Распределение правильных ответов по разделам теста 4884
Перлы
1.73-1 КРУТО!
1.110-2 Не понял
Павильные ответы на 3.117 и 7.123
ИТОГО 2 перла. И на старуху бывает проруха. 
Решение: Все было бы просто  совсем замечательно если бы не время 
Анализ результатов работы в осеннем семестре плю малое количество перлов, два хороших ответа = 
Последнее китайское предупреждение Исанбаеву 
Взять под особый надзор 
Тест принять 
</t>
        </r>
      </text>
    </comment>
    <comment ref="U21" authorId="4">
      <text>
        <r>
          <rPr>
            <sz val="8"/>
            <rFont val="Tahoma"/>
            <family val="0"/>
          </rPr>
          <t xml:space="preserve">30.12.2011
1-я пара
</t>
        </r>
      </text>
    </comment>
    <comment ref="X21" authorId="4">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штрафной</t>
        </r>
        <r>
          <rPr>
            <sz val="8"/>
            <rFont val="Tahoma"/>
            <family val="0"/>
          </rPr>
          <t xml:space="preserve">
Количество ответов 35
Из них правильных ответов  17
Тест не сдан
Распределение правильных ответов по разделам теста 3842
Перлы
1.23-1
1.75-3
1.79-3
2.37-3
3.6-1
3.18-6
3.52-1
3.81-3
7.60-2
ИТОГО 9 перлов
Выписной эпикриз
перевод в спецназ + особый надзор
</t>
        </r>
      </text>
    </comment>
    <comment ref="U33" authorId="4">
      <text>
        <r>
          <rPr>
            <sz val="8"/>
            <rFont val="Tahoma"/>
            <family val="0"/>
          </rPr>
          <t xml:space="preserve">30.12.2011
1-я пара
</t>
        </r>
      </text>
    </comment>
    <comment ref="X33" authorId="4">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52 минутs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5983
Перлы
1.98-4
1.102-4
2.86-5
3.51-1
7.21-2
ИТОГО 5 перлов = перевод в спецназ 
Ширшакову выданы 3 перла по блату 30.12.2011 За что? - Да ни за что! 
Итого 8 перлов 
Тест сдан
</t>
        </r>
      </text>
    </comment>
    <comment ref="N18" authorId="4">
      <text>
        <r>
          <rPr>
            <sz val="8"/>
            <rFont val="Tahoma"/>
            <family val="0"/>
          </rPr>
          <t xml:space="preserve">31.12.2011
</t>
        </r>
      </text>
    </comment>
    <comment ref="Q18" authorId="4">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Режим сдачи теста - шрафной 
Количество ответов 35
Из них правильных ответов  25
Тест сдан
Распределение правильных ответов по разделам теста 9781
Анамнез
Перлы
1.59-4
2.124-1
3.123-3
7.107-1
7.108-3
Выписной эпикриз
К нам 31.12.2011 пажлова сам Дедушка Мороз собственой персоной (в миру Мулюков Азат Ильшатович). 
Он сдал тест и получил за 5 перлов ЛР3Д на весну 
</t>
        </r>
      </text>
    </comment>
    <comment ref="AB30" authorId="4">
      <text>
        <r>
          <rPr>
            <sz val="8"/>
            <rFont val="Tahoma"/>
            <family val="0"/>
          </rPr>
          <t xml:space="preserve">12.01.2012
</t>
        </r>
      </text>
    </comment>
    <comment ref="AE30" authorId="4">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58 минут 
Режим сдачи теста - </t>
        </r>
        <r>
          <rPr>
            <i/>
            <sz val="8"/>
            <rFont val="Tahoma"/>
            <family val="2"/>
          </rPr>
          <t>штрафной</t>
        </r>
        <r>
          <rPr>
            <sz val="8"/>
            <rFont val="Tahoma"/>
            <family val="0"/>
          </rPr>
          <t xml:space="preserve">
Количество ответов 35
Из них правильных ответов  15
Тест не сдан
Распределение правильных ответов по разделам теста 8520
Перлы
2.107-1
3.55-1
3.76-5
3.100-1
3.111-1
ИТОГО 5 перлов
Выписной эпикриз
15 при 5 перлах - принять решение в феврале 
</t>
        </r>
      </text>
    </comment>
    <comment ref="AB29" authorId="4">
      <text>
        <r>
          <rPr>
            <sz val="8"/>
            <rFont val="Tahoma"/>
            <family val="0"/>
          </rPr>
          <t xml:space="preserve">12.01.2012
</t>
        </r>
      </text>
    </comment>
    <comment ref="AE29" authorId="4">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штрафной</t>
        </r>
        <r>
          <rPr>
            <sz val="8"/>
            <rFont val="Tahoma"/>
            <family val="0"/>
          </rPr>
          <t xml:space="preserve">
Количество ответов 34
Из них правильных ответов  24
Тест сдан
Распределение правильных ответов по разделам теста 7962
Перлы
1.45-3
2.39-1
3.40-1
ИТОГО 3 перла
Тест сдан без последствий 
</t>
        </r>
      </text>
    </comment>
    <comment ref="U22" authorId="4">
      <text>
        <r>
          <rPr>
            <sz val="8"/>
            <rFont val="Tahoma"/>
            <family val="0"/>
          </rPr>
          <t xml:space="preserve">12.01.2012
Нурдавлятов Азат </t>
        </r>
      </text>
    </comment>
    <comment ref="X22" authorId="4">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44 минуты 
Режим сдачи теста - </t>
        </r>
        <r>
          <rPr>
            <i/>
            <sz val="8"/>
            <rFont val="Tahoma"/>
            <family val="2"/>
          </rPr>
          <t>штрафной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5661
Перлы
1.71-1
1.135-1
2.59-1
2.125-4
2.134-5
3.88-1
3.142-4
7.113-4
7.115-3
ИТОГО 9 перлов
Принять решение в феврале 
</t>
        </r>
      </text>
    </comment>
    <comment ref="U23" authorId="4">
      <text>
        <r>
          <rPr>
            <sz val="8"/>
            <rFont val="Tahoma"/>
            <family val="0"/>
          </rPr>
          <t xml:space="preserve">12.01.2012
Нурдавлятов Азат </t>
        </r>
      </text>
    </comment>
    <comment ref="X23" authorId="4">
      <text>
        <r>
          <rPr>
            <sz val="8"/>
            <rFont val="Tahoma"/>
            <family val="0"/>
          </rPr>
          <t xml:space="preserve">12.01.2012 Попытка №2
</t>
        </r>
        <r>
          <rPr>
            <b/>
            <sz val="8"/>
            <rFont val="Tahoma"/>
            <family val="2"/>
          </rPr>
          <t xml:space="preserve">Результат проверки решенного теста </t>
        </r>
        <r>
          <rPr>
            <sz val="8"/>
            <rFont val="Tahoma"/>
            <family val="0"/>
          </rPr>
          <t xml:space="preserve">
Время решения теста 41 минута 
Режим сдачи теста - </t>
        </r>
        <r>
          <rPr>
            <i/>
            <sz val="8"/>
            <rFont val="Tahoma"/>
            <family val="2"/>
          </rPr>
          <t>штрафной</t>
        </r>
        <r>
          <rPr>
            <sz val="8"/>
            <rFont val="Tahoma"/>
            <family val="0"/>
          </rPr>
          <t xml:space="preserve">
Количество ответов 35
Из них правильных ответов  22
Тест не сдан
Распределение правильных ответов по разделам теста5584
Перлы
1.23-1
1.25-1
2.31-5
2.53-1
ИТОГО 4 перла - прощаются 
Принять решение в феврале 
</t>
        </r>
      </text>
    </comment>
    <comment ref="U24" authorId="4">
      <text>
        <r>
          <rPr>
            <sz val="8"/>
            <rFont val="Tahoma"/>
            <family val="0"/>
          </rPr>
          <t xml:space="preserve">12.01.2012
Нурдавлятов Азат </t>
        </r>
      </text>
    </comment>
    <comment ref="X24" authorId="4">
      <text>
        <r>
          <rPr>
            <sz val="8"/>
            <rFont val="Tahoma"/>
            <family val="0"/>
          </rPr>
          <t xml:space="preserve">12.01.2012 Попытка №3
</t>
        </r>
        <r>
          <rPr>
            <b/>
            <sz val="8"/>
            <rFont val="Tahoma"/>
            <family val="2"/>
          </rPr>
          <t xml:space="preserve">Результат проверки решенного теста </t>
        </r>
        <r>
          <rPr>
            <sz val="8"/>
            <rFont val="Tahoma"/>
            <family val="0"/>
          </rPr>
          <t xml:space="preserve">
Время решения теста 41 минута 
Режим сдачи теста - </t>
        </r>
        <r>
          <rPr>
            <i/>
            <sz val="8"/>
            <rFont val="Tahoma"/>
            <family val="2"/>
          </rPr>
          <t>штрафной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6660
Перлы
1.11-1
1.59-1
1.65-3
1.67-2
2.17-4
2.27-5
2.32-5
2.35-5
3.33-4
7.99-3
10 перлов = вынос тела 
Принять решение в феврале 
</t>
        </r>
      </text>
    </comment>
    <comment ref="N32" authorId="4">
      <text>
        <r>
          <rPr>
            <sz val="8"/>
            <rFont val="Tahoma"/>
            <family val="0"/>
          </rPr>
          <t xml:space="preserve">12.01.2012
</t>
        </r>
      </text>
    </comment>
    <comment ref="Q32" authorId="4">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48 минут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6865
Перлы
1.54-3
1.65-4
2.42-6
2.63-1
3.45-1
3.54-1
3.67-1
ИТОГО 7 перлов при 25 
ЛР3Д на весну
</t>
        </r>
      </text>
    </comment>
    <comment ref="U25" authorId="4">
      <text>
        <r>
          <rPr>
            <sz val="8"/>
            <rFont val="Tahoma"/>
            <family val="0"/>
          </rPr>
          <t xml:space="preserve">13.01.2012
Нурдавлятов Азат </t>
        </r>
      </text>
    </comment>
    <comment ref="X25" authorId="4">
      <text>
        <r>
          <rPr>
            <sz val="8"/>
            <rFont val="Tahoma"/>
            <family val="0"/>
          </rPr>
          <t xml:space="preserve">13.01.2012 Попытка №6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18
Тест не сдан
Распределение правильных ответов по разделам теста 5562
Перлы
1.95-2
1.106-4
2.60-1
2.87-2 ????????
2.100-1
3.104-2
6 перлов 
Принять решение в феврале 
</t>
        </r>
      </text>
    </comment>
    <comment ref="U26" authorId="4">
      <text>
        <r>
          <rPr>
            <sz val="8"/>
            <rFont val="Tahoma"/>
            <family val="0"/>
          </rPr>
          <t>13.01.2012
Нурдавлятов Азат 
Попытка №7</t>
        </r>
      </text>
    </comment>
    <comment ref="X26" authorId="4">
      <text>
        <r>
          <rPr>
            <sz val="8"/>
            <rFont val="Tahoma"/>
            <family val="0"/>
          </rPr>
          <t xml:space="preserve">13.01.2012 Попытка №7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штрафной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6644
Перлы
1.59-6
2.59-1
2.75-5
3.43-1
3.51-1
3.52-5
3.67-1
7 перлов 
Принять решение в феврале 
</t>
        </r>
      </text>
    </comment>
    <comment ref="U27" authorId="4">
      <text>
        <r>
          <rPr>
            <sz val="8"/>
            <rFont val="Tahoma"/>
            <family val="0"/>
          </rPr>
          <t>13.01.2012
Нурдавлятов Азат 
Попытка №8</t>
        </r>
      </text>
    </comment>
    <comment ref="X27" authorId="4">
      <text>
        <r>
          <rPr>
            <sz val="8"/>
            <rFont val="Tahoma"/>
            <family val="0"/>
          </rPr>
          <t xml:space="preserve">13.01.2012 Попытка №8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штрафной</t>
        </r>
        <r>
          <rPr>
            <sz val="8"/>
            <rFont val="Tahoma"/>
            <family val="0"/>
          </rPr>
          <t xml:space="preserve">
Количество ответов 35
Из них правильных ответов  25
Тест не сдан
Распределение правильных ответов по разделам теста 6793
Перлы
1.65-3
2.54-6
2.61-2
2.63-1
3.55-1
7.16-1
7.18-4
7 перлов 
Принять решение в феврале 
</t>
        </r>
      </text>
    </comment>
    <comment ref="N22" authorId="4">
      <text>
        <r>
          <rPr>
            <sz val="8"/>
            <rFont val="Tahoma"/>
            <family val="0"/>
          </rPr>
          <t xml:space="preserve">19.01.2012
</t>
        </r>
      </text>
    </comment>
    <comment ref="Q22" authorId="4">
      <text>
        <r>
          <rPr>
            <sz val="8"/>
            <rFont val="Tahoma"/>
            <family val="0"/>
          </rPr>
          <t xml:space="preserve">19.01.2012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штрафной
Количество ответов 35
Даны ответы на 35 вопросов 
Из них правильных ответов  23
Распределение правильных ответов по разделам теста 5972
Перлы
1.48-2
1.92-5
3.55-4
3.77-2
3.94-2
7.52-5
DS: 
23 при 6 перлах с певрой попытки - это уже не смертельно
Надо бы, конечно, повоспитывать его, но пусть это лучше делают деканат и родители  
Решение преподавателя: 
Выдать ему дополнительный балл при следующих условиях 
Последнее китайское Сергею, весной усиленный надзор, присвоение воинского звания генерал спецназа 
</t>
        </r>
      </text>
    </comment>
  </commentList>
</comments>
</file>

<file path=xl/comments4.xml><?xml version="1.0" encoding="utf-8"?>
<comments xmlns="http://schemas.openxmlformats.org/spreadsheetml/2006/main">
  <authors>
    <author>Еникеев Фарид</author>
    <author>admin</author>
    <author>enikeev</author>
  </authors>
  <commentList>
    <comment ref="A3" authorId="0">
      <text>
        <r>
          <rPr>
            <sz val="8"/>
            <rFont val="Tahoma"/>
            <family val="2"/>
          </rPr>
          <t>№ по списку</t>
        </r>
      </text>
    </comment>
    <comment ref="B3" authorId="0">
      <text>
        <r>
          <rPr>
            <sz val="8"/>
            <rFont val="Tahoma"/>
            <family val="2"/>
          </rPr>
          <t>По данным из УМУ</t>
        </r>
      </text>
    </comment>
    <comment ref="C4" authorId="0">
      <text>
        <r>
          <rPr>
            <sz val="8"/>
            <rFont val="Tahoma"/>
            <family val="2"/>
          </rPr>
          <t>Вариант тестового задания</t>
        </r>
      </text>
    </comment>
    <comment ref="D4" authorId="0">
      <text>
        <r>
          <rPr>
            <sz val="8"/>
            <rFont val="Tahoma"/>
            <family val="2"/>
          </rPr>
          <t>Результат решения теста  - количество правильных ответов</t>
        </r>
        <r>
          <rPr>
            <sz val="8"/>
            <rFont val="Tahoma"/>
            <family val="0"/>
          </rPr>
          <t xml:space="preserve">
</t>
        </r>
      </text>
    </comment>
    <comment ref="E4" authorId="0">
      <text>
        <r>
          <rPr>
            <sz val="8"/>
            <rFont val="Tahoma"/>
            <family val="2"/>
          </rPr>
          <t>Оценка: 
&lt;14 - неуд.
14-17 - удовлетворительно
18-21 - хорошо
22-24 - отлично</t>
        </r>
        <r>
          <rPr>
            <sz val="8"/>
            <rFont val="Tahoma"/>
            <family val="0"/>
          </rPr>
          <t xml:space="preserve">
</t>
        </r>
      </text>
    </comment>
    <comment ref="F4" authorId="1">
      <text>
        <r>
          <rPr>
            <sz val="8"/>
            <rFont val="Tahoma"/>
            <family val="2"/>
          </rPr>
          <t>Рейтинг (зеленый цвет): место в группе по данному показателю
Антирейтинг (светло-коричневый цвет): место с хвоста группы</t>
        </r>
      </text>
    </comment>
    <comment ref="I4" authorId="0">
      <text>
        <r>
          <rPr>
            <sz val="8"/>
            <rFont val="Tahoma"/>
            <family val="2"/>
          </rPr>
          <t>Вариант тестового задания</t>
        </r>
      </text>
    </comment>
    <comment ref="J4" authorId="2">
      <text>
        <r>
          <rPr>
            <sz val="8"/>
            <rFont val="Tahoma"/>
            <family val="0"/>
          </rPr>
          <t>Время решения теста</t>
        </r>
      </text>
    </comment>
    <comment ref="K4" authorId="0">
      <text>
        <r>
          <rPr>
            <sz val="8"/>
            <rFont val="Tahoma"/>
            <family val="2"/>
          </rPr>
          <t>Результат решения теста  - количество правильных ответов</t>
        </r>
        <r>
          <rPr>
            <sz val="8"/>
            <rFont val="Tahoma"/>
            <family val="0"/>
          </rPr>
          <t xml:space="preserve">
</t>
        </r>
      </text>
    </comment>
    <comment ref="L4" authorId="0">
      <text>
        <r>
          <rPr>
            <sz val="8"/>
            <rFont val="Tahoma"/>
            <family val="2"/>
          </rPr>
          <t>Оценка: 
&lt;14 - неуд.
14-17 - удовлетворительно
18-21 - хорошо
22-24 - отлично</t>
        </r>
        <r>
          <rPr>
            <sz val="8"/>
            <rFont val="Tahoma"/>
            <family val="0"/>
          </rPr>
          <t xml:space="preserve">
</t>
        </r>
      </text>
    </comment>
    <comment ref="M4" authorId="2">
      <text>
        <r>
          <rPr>
            <sz val="8"/>
            <rFont val="Tahoma"/>
            <family val="0"/>
          </rPr>
          <t>Место в группе по входному тестированию</t>
        </r>
      </text>
    </comment>
    <comment ref="C5" authorId="2">
      <text>
        <r>
          <rPr>
            <sz val="8"/>
            <rFont val="Tahoma"/>
            <family val="0"/>
          </rPr>
          <t>22.10.2011
Первая попытка 4-9</t>
        </r>
      </text>
    </comment>
    <comment ref="C11" authorId="2">
      <text>
        <r>
          <rPr>
            <sz val="8"/>
            <rFont val="Tahoma"/>
            <family val="0"/>
          </rPr>
          <t>29.10.2011</t>
        </r>
      </text>
    </comment>
  </commentList>
</comments>
</file>

<file path=xl/sharedStrings.xml><?xml version="1.0" encoding="utf-8"?>
<sst xmlns="http://schemas.openxmlformats.org/spreadsheetml/2006/main" count="811" uniqueCount="196">
  <si>
    <t>Тест</t>
  </si>
  <si>
    <t>КР1</t>
  </si>
  <si>
    <t>КР2</t>
  </si>
  <si>
    <t>Пр</t>
  </si>
  <si>
    <t>ДЗ</t>
  </si>
  <si>
    <t>№</t>
  </si>
  <si>
    <t>Осенний</t>
  </si>
  <si>
    <t>Фамилия, имя</t>
  </si>
  <si>
    <t>Зач</t>
  </si>
  <si>
    <t>Оц</t>
  </si>
  <si>
    <t xml:space="preserve">по состоянию на </t>
  </si>
  <si>
    <t>ДВ</t>
  </si>
  <si>
    <t>Семестр</t>
  </si>
  <si>
    <t>Р</t>
  </si>
  <si>
    <t>Лабораторные работы</t>
  </si>
  <si>
    <t>Всего сдано</t>
  </si>
  <si>
    <t>Всего не сдано</t>
  </si>
  <si>
    <t>Т</t>
  </si>
  <si>
    <t>Атт.</t>
  </si>
  <si>
    <t>С</t>
  </si>
  <si>
    <t>Выбор тем домашних заданий</t>
  </si>
  <si>
    <t>Первый студент</t>
  </si>
  <si>
    <t>Второй студент</t>
  </si>
  <si>
    <t>Всего выбрано ДЗ</t>
  </si>
  <si>
    <t>Всего сдано ДЗ</t>
  </si>
  <si>
    <t>В</t>
  </si>
  <si>
    <t>t</t>
  </si>
  <si>
    <t>k</t>
  </si>
  <si>
    <t>N</t>
  </si>
  <si>
    <t>М</t>
  </si>
  <si>
    <t>Б</t>
  </si>
  <si>
    <t>АБ</t>
  </si>
  <si>
    <t>Итоги тестирования</t>
  </si>
  <si>
    <t>Всего решали тест</t>
  </si>
  <si>
    <t>Сдали тест</t>
  </si>
  <si>
    <t>Не сдали тест</t>
  </si>
  <si>
    <t>Не писали тест</t>
  </si>
  <si>
    <t>Сдали тест ранее</t>
  </si>
  <si>
    <t>Всего студентов</t>
  </si>
  <si>
    <t>Всего сдали тест</t>
  </si>
  <si>
    <t>Всего не сдали тест</t>
  </si>
  <si>
    <t>Комментарии преподавателя</t>
  </si>
  <si>
    <t>Зачетка</t>
  </si>
  <si>
    <t>Д</t>
  </si>
  <si>
    <t>Пересдача</t>
  </si>
  <si>
    <t xml:space="preserve">Интегральные показатели по группе </t>
  </si>
  <si>
    <t>Рейтинг группы</t>
  </si>
  <si>
    <t>Электронный журнал</t>
  </si>
  <si>
    <t>"Отлично"</t>
  </si>
  <si>
    <t>"Хорошо"</t>
  </si>
  <si>
    <t>"Удовлетворительно"</t>
  </si>
  <si>
    <t>"Неудовлетворительно"</t>
  </si>
  <si>
    <t xml:space="preserve">Не писали тест </t>
  </si>
  <si>
    <t>ВхТ</t>
  </si>
  <si>
    <t>Пересдачи</t>
  </si>
  <si>
    <t>Дата</t>
  </si>
  <si>
    <t>Фамилия, имя, отчество</t>
  </si>
  <si>
    <t>Номер зачетки</t>
  </si>
  <si>
    <t>Лекции</t>
  </si>
  <si>
    <t>Практические занятия</t>
  </si>
  <si>
    <t>Ш</t>
  </si>
  <si>
    <t>Ж</t>
  </si>
  <si>
    <t>Результаты входного тестирования по группе БCТ-11-01</t>
  </si>
  <si>
    <t>ДТ</t>
  </si>
  <si>
    <t>ТБ</t>
  </si>
  <si>
    <t>БCТ-11-02</t>
  </si>
  <si>
    <t>Аитбаев Дамир Ринатович</t>
  </si>
  <si>
    <t>Ахметзянов Артур Альбертович</t>
  </si>
  <si>
    <t>Беляев Георгий Михайлович</t>
  </si>
  <si>
    <t>Гайнутдинова Элина Ильгизовна</t>
  </si>
  <si>
    <t>Гайсин Айдар Ильшатович</t>
  </si>
  <si>
    <t>Гарифуллин Эльдар Ахатович</t>
  </si>
  <si>
    <t>Гизатуллина Лейсан Ринатовна</t>
  </si>
  <si>
    <t>Гулов Денис Ирекович</t>
  </si>
  <si>
    <t>Закирьянов Ильдар Шамилевич</t>
  </si>
  <si>
    <t>Исанбаев Артур Фаилевич</t>
  </si>
  <si>
    <t>Кильдиярова Линара Ринатовна</t>
  </si>
  <si>
    <t>Мадатов Шамиль Рамилевич</t>
  </si>
  <si>
    <t>Мулюков Азат Ильшатович</t>
  </si>
  <si>
    <t>Мусаев Джамалутдин Идрисович</t>
  </si>
  <si>
    <t>Нугуманов Расул Радисович</t>
  </si>
  <si>
    <t>Нурдавлятов Азат Иркинович</t>
  </si>
  <si>
    <t>Остапчук Сергей Эдуардович</t>
  </si>
  <si>
    <t>Подгорный Максим Алексеевич</t>
  </si>
  <si>
    <t>Сайфуллина Алина Раилевна</t>
  </si>
  <si>
    <t>Сафин Рустем Султанович</t>
  </si>
  <si>
    <t>Сахипова Лилия Зульфаровна</t>
  </si>
  <si>
    <t>Сорокин Александр Владимирович</t>
  </si>
  <si>
    <t>Тяжкороб Александр Сергеевич</t>
  </si>
  <si>
    <t>Хабибуллин Альберт Венирович</t>
  </si>
  <si>
    <t>Хакимов Руслан Алмазович</t>
  </si>
  <si>
    <t>Хасаншин Айбулат Азатович</t>
  </si>
  <si>
    <t>Черепанов Александр Алексеевич</t>
  </si>
  <si>
    <t>Ширшаков Алексей Юрьевич</t>
  </si>
  <si>
    <t>Шугаипова Диана Айратовна</t>
  </si>
  <si>
    <t>Посещение занятий студентами группы БCТ-11-02 в осеннем семестре 2011/2012 уч.г.</t>
  </si>
  <si>
    <t>БСТ-11-02</t>
  </si>
  <si>
    <t>Результаты тестирования по группе БСТ-11-02</t>
  </si>
  <si>
    <t>22 октября 2011 г.</t>
  </si>
  <si>
    <t>Журавлев Антон Андреевич</t>
  </si>
  <si>
    <t>Валеев Гали Наилевич</t>
  </si>
  <si>
    <t>н</t>
  </si>
  <si>
    <t>а</t>
  </si>
  <si>
    <t>2Т</t>
  </si>
  <si>
    <t>1Т</t>
  </si>
  <si>
    <t>3Т</t>
  </si>
  <si>
    <t>Допуск к тесту</t>
  </si>
  <si>
    <t>Результаты решения боевого теста</t>
  </si>
  <si>
    <t>ИТ1</t>
  </si>
  <si>
    <t>ИТ2</t>
  </si>
  <si>
    <t>ИТ3</t>
  </si>
  <si>
    <t>ИТ4</t>
  </si>
  <si>
    <t>В1</t>
  </si>
  <si>
    <t>Р1</t>
  </si>
  <si>
    <t>В2</t>
  </si>
  <si>
    <t>Р2</t>
  </si>
  <si>
    <t>В3</t>
  </si>
  <si>
    <t>Р3</t>
  </si>
  <si>
    <t>В4</t>
  </si>
  <si>
    <t>Р4</t>
  </si>
  <si>
    <t>S</t>
  </si>
  <si>
    <t>19к</t>
  </si>
  <si>
    <t>12к</t>
  </si>
  <si>
    <t>1к</t>
  </si>
  <si>
    <t>13к</t>
  </si>
  <si>
    <t>2к</t>
  </si>
  <si>
    <t>1.5</t>
  </si>
  <si>
    <t>2.5</t>
  </si>
  <si>
    <t>1.6</t>
  </si>
  <si>
    <t>2.6</t>
  </si>
  <si>
    <t>14к</t>
  </si>
  <si>
    <t>15к</t>
  </si>
  <si>
    <t>м</t>
  </si>
  <si>
    <t>3к</t>
  </si>
  <si>
    <t>18к</t>
  </si>
  <si>
    <t>17к</t>
  </si>
  <si>
    <t>16к</t>
  </si>
  <si>
    <t>4к</t>
  </si>
  <si>
    <t>5к</t>
  </si>
  <si>
    <t>1.3</t>
  </si>
  <si>
    <t>4Т</t>
  </si>
  <si>
    <t>3.6</t>
  </si>
  <si>
    <t>1.1</t>
  </si>
  <si>
    <t>1.4</t>
  </si>
  <si>
    <t>2.4</t>
  </si>
  <si>
    <t>3.4</t>
  </si>
  <si>
    <t>7.4</t>
  </si>
  <si>
    <t>21к</t>
  </si>
  <si>
    <t>3.5</t>
  </si>
  <si>
    <t>7.5</t>
  </si>
  <si>
    <t>7.6</t>
  </si>
  <si>
    <t>20к</t>
  </si>
  <si>
    <t>5Т</t>
  </si>
  <si>
    <t>6Т</t>
  </si>
  <si>
    <t>7Т</t>
  </si>
  <si>
    <t>8Т</t>
  </si>
  <si>
    <t>9Т</t>
  </si>
  <si>
    <t>7к</t>
  </si>
  <si>
    <t>6к</t>
  </si>
  <si>
    <t>в</t>
  </si>
  <si>
    <t>%</t>
  </si>
  <si>
    <t>Всего сдано ЛР</t>
  </si>
  <si>
    <t>Всего сдано тестов</t>
  </si>
  <si>
    <t>Качество тестов</t>
  </si>
  <si>
    <t>Сдали зачет</t>
  </si>
  <si>
    <t>8к</t>
  </si>
  <si>
    <t>2.1</t>
  </si>
  <si>
    <t>3.1</t>
  </si>
  <si>
    <t>9к</t>
  </si>
  <si>
    <t>10к</t>
  </si>
  <si>
    <t>11к</t>
  </si>
  <si>
    <t>2.3</t>
  </si>
  <si>
    <t>3.3</t>
  </si>
  <si>
    <t>7.3</t>
  </si>
  <si>
    <t>1.2</t>
  </si>
  <si>
    <t>2.2</t>
  </si>
  <si>
    <t xml:space="preserve">Ф/а с компроматом </t>
  </si>
  <si>
    <t>Краснохолмский</t>
  </si>
  <si>
    <t>26к</t>
  </si>
  <si>
    <t>22к</t>
  </si>
  <si>
    <t>7.1</t>
  </si>
  <si>
    <t>25Т</t>
  </si>
  <si>
    <t>22Т</t>
  </si>
  <si>
    <t>23к</t>
  </si>
  <si>
    <t>27к</t>
  </si>
  <si>
    <t>28к</t>
  </si>
  <si>
    <t>24к</t>
  </si>
  <si>
    <t>Белая</t>
  </si>
  <si>
    <t>3.2</t>
  </si>
  <si>
    <t>7.2</t>
  </si>
  <si>
    <t>Презентация со звуком</t>
  </si>
  <si>
    <t>24у</t>
  </si>
  <si>
    <t>КД</t>
  </si>
  <si>
    <t>ШР</t>
  </si>
  <si>
    <t>29к</t>
  </si>
  <si>
    <t>Изм. Голоса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</si>
</sst>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d/m;@"/>
    <numFmt numFmtId="166" formatCode="h:mm;@"/>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0">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sz val="10"/>
      <color indexed="8"/>
      <name val="Arial"/>
      <family val="2"/>
    </font>
    <font>
      <i/>
      <sz val="10"/>
      <color indexed="8"/>
      <name val="Arial Cyr"/>
      <family val="0"/>
    </font>
    <font>
      <sz val="8"/>
      <name val="Tahoma"/>
      <family val="0"/>
    </font>
    <font>
      <b/>
      <sz val="8"/>
      <name val="Tahoma"/>
      <family val="0"/>
    </font>
    <font>
      <b/>
      <sz val="20"/>
      <name val="Times New Roman"/>
      <family val="1"/>
    </font>
    <font>
      <sz val="8"/>
      <color indexed="8"/>
      <name val="Arial Cyr"/>
      <family val="0"/>
    </font>
    <font>
      <sz val="8"/>
      <color indexed="8"/>
      <name val="Arial"/>
      <family val="2"/>
    </font>
    <font>
      <b/>
      <sz val="12"/>
      <name val="Arial Cyr"/>
      <family val="0"/>
    </font>
    <font>
      <sz val="12"/>
      <name val="Arial Cyr"/>
      <family val="0"/>
    </font>
    <font>
      <b/>
      <sz val="16"/>
      <name val="Times New Roman"/>
      <family val="1"/>
    </font>
    <font>
      <sz val="10"/>
      <name val="Tahoma"/>
      <family val="0"/>
    </font>
    <font>
      <sz val="12"/>
      <name val="Symbol"/>
      <family val="1"/>
    </font>
    <font>
      <b/>
      <sz val="10"/>
      <name val="Tahoma"/>
      <family val="2"/>
    </font>
    <font>
      <i/>
      <sz val="8"/>
      <name val="Tahoma"/>
      <family val="2"/>
    </font>
    <font>
      <sz val="8"/>
      <name val="Symbol"/>
      <family val="1"/>
    </font>
    <font>
      <sz val="8"/>
      <name val="Arial"/>
      <family val="2"/>
    </font>
    <font>
      <sz val="9"/>
      <name val="Arial Cyr"/>
      <family val="0"/>
    </font>
    <font>
      <i/>
      <sz val="10"/>
      <name val="Tahoma"/>
      <family val="2"/>
    </font>
    <font>
      <vertAlign val="superscript"/>
      <sz val="8"/>
      <name val="Tahoma"/>
      <family val="2"/>
    </font>
    <font>
      <sz val="8"/>
      <name val="Arial Narrow"/>
      <family val="2"/>
    </font>
    <font>
      <sz val="10"/>
      <name val="Arial Narrow"/>
      <family val="2"/>
    </font>
    <font>
      <b/>
      <sz val="8"/>
      <name val="Arial Cyr"/>
      <family val="2"/>
    </font>
  </fonts>
  <fills count="13">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1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49"/>
        <bgColor indexed="64"/>
      </patternFill>
    </fill>
    <fill>
      <patternFill patternType="solid">
        <fgColor indexed="14"/>
        <bgColor indexed="64"/>
      </patternFill>
    </fill>
  </fills>
  <borders count="105">
    <border>
      <left/>
      <right/>
      <top/>
      <bottom/>
      <diagonal/>
    </border>
    <border>
      <left style="double"/>
      <right style="thin"/>
      <top style="double"/>
      <bottom>
        <color indexed="63"/>
      </bottom>
    </border>
    <border>
      <left style="double"/>
      <right style="thin"/>
      <top>
        <color indexed="63"/>
      </top>
      <bottom style="double"/>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thin"/>
      <bottom style="double"/>
    </border>
    <border>
      <left style="double"/>
      <right style="thin"/>
      <top style="thin"/>
      <bottom style="double"/>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double"/>
      <bottom style="thin"/>
    </border>
    <border>
      <left style="thin"/>
      <right style="double"/>
      <top style="thin"/>
      <bottom style="double"/>
    </border>
    <border>
      <left style="double"/>
      <right style="thin"/>
      <top style="double"/>
      <bottom style="thin"/>
    </border>
    <border>
      <left>
        <color indexed="63"/>
      </left>
      <right style="thin"/>
      <top style="double"/>
      <bottom style="thin"/>
    </border>
    <border>
      <left style="double"/>
      <right style="double"/>
      <top style="double"/>
      <bottom style="thin"/>
    </border>
    <border>
      <left>
        <color indexed="63"/>
      </left>
      <right>
        <color indexed="63"/>
      </right>
      <top style="double"/>
      <bottom>
        <color indexed="63"/>
      </bottom>
    </border>
    <border>
      <left style="thin"/>
      <right>
        <color indexed="63"/>
      </right>
      <top style="thin"/>
      <bottom style="thin"/>
    </border>
    <border>
      <left style="double"/>
      <right style="double"/>
      <top>
        <color indexed="63"/>
      </top>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double"/>
    </border>
    <border>
      <left>
        <color indexed="63"/>
      </left>
      <right style="thin"/>
      <top style="double"/>
      <bottom>
        <color indexed="63"/>
      </bottom>
    </border>
    <border>
      <left style="thin"/>
      <right style="thin"/>
      <top style="double"/>
      <bottom>
        <color indexed="63"/>
      </bottom>
    </border>
    <border>
      <left style="double"/>
      <right>
        <color indexed="63"/>
      </right>
      <top style="double"/>
      <bottom style="double"/>
    </border>
    <border>
      <left style="thin"/>
      <right>
        <color indexed="63"/>
      </right>
      <top style="double"/>
      <bottom style="double"/>
    </border>
    <border>
      <left style="double"/>
      <right style="double"/>
      <top style="double"/>
      <bottom style="double"/>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right style="thin"/>
      <top style="double"/>
      <bottom style="double"/>
    </border>
    <border>
      <left style="thin"/>
      <right style="double"/>
      <top style="double"/>
      <bottom style="double"/>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n"/>
      <right style="thin"/>
      <top style="double"/>
      <bottom style="double"/>
    </border>
    <border>
      <left style="thin"/>
      <right style="thin"/>
      <top>
        <color indexed="63"/>
      </top>
      <bottom style="thin"/>
    </border>
    <border>
      <left style="double"/>
      <right style="double"/>
      <top style="thin"/>
      <bottom style="thin"/>
    </border>
    <border>
      <left style="double"/>
      <right style="double"/>
      <top style="thin"/>
      <bottom style="double"/>
    </border>
    <border>
      <left style="thin">
        <color indexed="8"/>
      </left>
      <right>
        <color indexed="63"/>
      </right>
      <top style="thin">
        <color indexed="8"/>
      </top>
      <bottom>
        <color indexed="63"/>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style="thin">
        <color indexed="8"/>
      </left>
      <right style="double"/>
      <top style="thin"/>
      <bottom style="thin">
        <color indexed="8"/>
      </bottom>
    </border>
    <border>
      <left style="thin">
        <color indexed="8"/>
      </left>
      <right style="double"/>
      <top style="thin">
        <color indexed="8"/>
      </top>
      <bottom style="thin">
        <color indexed="8"/>
      </bottom>
    </border>
    <border>
      <left style="thin">
        <color indexed="8"/>
      </left>
      <right style="double"/>
      <top style="thin">
        <color indexed="8"/>
      </top>
      <bottom style="double"/>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style="thin"/>
      <right>
        <color indexed="63"/>
      </right>
      <top style="thin"/>
      <bottom style="double"/>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thin"/>
      <bottom style="double"/>
    </border>
    <border>
      <left style="double">
        <color indexed="8"/>
      </left>
      <right style="double">
        <color indexed="8"/>
      </right>
      <top style="double">
        <color indexed="8"/>
      </top>
      <bottom style="thin">
        <color indexed="8"/>
      </bottom>
    </border>
    <border>
      <left>
        <color indexed="63"/>
      </left>
      <right style="thin"/>
      <top style="thin"/>
      <bottom style="thin"/>
    </border>
    <border>
      <left style="double"/>
      <right style="double"/>
      <top>
        <color indexed="63"/>
      </top>
      <bottom style="thin"/>
    </border>
    <border>
      <left style="double"/>
      <right style="thin"/>
      <top>
        <color indexed="63"/>
      </top>
      <bottom style="thin"/>
    </border>
    <border>
      <left style="thin"/>
      <right>
        <color indexed="63"/>
      </right>
      <top>
        <color indexed="63"/>
      </top>
      <bottom style="thin"/>
    </border>
    <border>
      <left style="double">
        <color indexed="8"/>
      </left>
      <right style="thin"/>
      <top style="double">
        <color indexed="8"/>
      </top>
      <bottom style="thin"/>
    </border>
    <border>
      <left style="thin"/>
      <right style="thin"/>
      <top style="double">
        <color indexed="8"/>
      </top>
      <bottom style="thin"/>
    </border>
    <border>
      <left style="double">
        <color indexed="8"/>
      </left>
      <right style="double">
        <color indexed="8"/>
      </right>
      <top style="thin">
        <color indexed="8"/>
      </top>
      <bottom style="double"/>
    </border>
    <border>
      <left style="double">
        <color indexed="8"/>
      </left>
      <right style="double">
        <color indexed="8"/>
      </right>
      <top style="thin">
        <color indexed="8"/>
      </top>
      <bottom style="double">
        <color indexed="8"/>
      </bottom>
    </border>
    <border>
      <left style="double"/>
      <right style="double"/>
      <top>
        <color indexed="63"/>
      </top>
      <bottom style="double"/>
    </border>
    <border>
      <left>
        <color indexed="63"/>
      </left>
      <right style="double"/>
      <top style="double"/>
      <bottom style="thin"/>
    </border>
    <border>
      <left style="double"/>
      <right>
        <color indexed="63"/>
      </right>
      <top style="double"/>
      <bottom style="thin"/>
    </border>
    <border>
      <left style="thin"/>
      <right style="double"/>
      <top style="double"/>
      <bottom>
        <color indexed="63"/>
      </bottom>
    </border>
    <border>
      <left style="thin"/>
      <right style="double"/>
      <top>
        <color indexed="63"/>
      </top>
      <bottom style="double"/>
    </border>
    <border>
      <left style="double"/>
      <right style="double"/>
      <top style="double"/>
      <bottom>
        <color indexed="63"/>
      </bottom>
    </border>
    <border>
      <left style="double"/>
      <right style="double"/>
      <top>
        <color indexed="63"/>
      </top>
      <bottom style="double">
        <color indexed="8"/>
      </bottom>
    </border>
    <border>
      <left style="double"/>
      <right style="double"/>
      <top style="thin"/>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style="thin"/>
      <top>
        <color indexed="63"/>
      </top>
      <bottom>
        <color indexed="63"/>
      </bottom>
    </border>
    <border>
      <left>
        <color indexed="63"/>
      </left>
      <right style="double"/>
      <top style="thin"/>
      <bottom>
        <color indexed="63"/>
      </bottom>
    </border>
    <border>
      <left>
        <color indexed="63"/>
      </left>
      <right>
        <color indexed="63"/>
      </right>
      <top style="double"/>
      <bottom style="double"/>
    </border>
    <border>
      <left>
        <color indexed="63"/>
      </left>
      <right style="double"/>
      <top style="double"/>
      <bottom style="double"/>
    </border>
    <border>
      <left style="thin"/>
      <right style="double"/>
      <top>
        <color indexed="63"/>
      </top>
      <bottom style="thin"/>
    </border>
    <border>
      <left>
        <color indexed="63"/>
      </left>
      <right style="double"/>
      <top style="thin"/>
      <bottom style="double"/>
    </border>
    <border>
      <left style="double"/>
      <right>
        <color indexed="63"/>
      </right>
      <top style="thin"/>
      <bottom style="double"/>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double"/>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9">
    <xf numFmtId="0" fontId="0" fillId="0" borderId="0" xfId="0" applyAlignment="1">
      <alignment/>
    </xf>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5" fillId="2" borderId="3" xfId="0" applyFont="1" applyFill="1" applyBorder="1" applyAlignment="1">
      <alignment/>
    </xf>
    <xf numFmtId="0" fontId="5" fillId="2" borderId="4" xfId="0" applyFont="1" applyFill="1" applyBorder="1" applyAlignment="1">
      <alignment/>
    </xf>
    <xf numFmtId="0" fontId="5" fillId="2" borderId="5" xfId="0" applyFont="1" applyFill="1" applyBorder="1" applyAlignment="1">
      <alignment/>
    </xf>
    <xf numFmtId="0" fontId="0" fillId="2" borderId="6" xfId="0" applyFont="1" applyFill="1" applyBorder="1" applyAlignment="1">
      <alignment wrapText="1"/>
    </xf>
    <xf numFmtId="0" fontId="0" fillId="2" borderId="7" xfId="0" applyFill="1" applyBorder="1" applyAlignment="1">
      <alignment/>
    </xf>
    <xf numFmtId="0" fontId="6" fillId="0" borderId="0" xfId="0" applyFont="1" applyAlignment="1">
      <alignment/>
    </xf>
    <xf numFmtId="0" fontId="0" fillId="0" borderId="0" xfId="0" applyBorder="1" applyAlignment="1">
      <alignment/>
    </xf>
    <xf numFmtId="0" fontId="0" fillId="2" borderId="3" xfId="0" applyFill="1" applyBorder="1" applyAlignment="1">
      <alignmen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2" borderId="14" xfId="0"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8" xfId="0" applyFill="1" applyBorder="1" applyAlignment="1">
      <alignment/>
    </xf>
    <xf numFmtId="0" fontId="13" fillId="4" borderId="14" xfId="0" applyFont="1" applyFill="1" applyBorder="1" applyAlignment="1">
      <alignment/>
    </xf>
    <xf numFmtId="0" fontId="14" fillId="2" borderId="6" xfId="0" applyNumberFormat="1" applyFont="1" applyFill="1" applyBorder="1" applyAlignment="1">
      <alignment horizontal="right"/>
    </xf>
    <xf numFmtId="0" fontId="13" fillId="2" borderId="14" xfId="0" applyFont="1" applyFill="1" applyBorder="1" applyAlignment="1">
      <alignment/>
    </xf>
    <xf numFmtId="0" fontId="0" fillId="2" borderId="17" xfId="0" applyFill="1" applyBorder="1" applyAlignment="1">
      <alignment/>
    </xf>
    <xf numFmtId="0" fontId="0" fillId="2" borderId="18"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19" xfId="0" applyFill="1" applyBorder="1" applyAlignment="1">
      <alignment/>
    </xf>
    <xf numFmtId="2" fontId="0" fillId="3" borderId="20" xfId="0" applyNumberFormat="1" applyFont="1" applyFill="1" applyBorder="1" applyAlignment="1">
      <alignment/>
    </xf>
    <xf numFmtId="0" fontId="0" fillId="3" borderId="20" xfId="0" applyFont="1" applyFill="1" applyBorder="1" applyAlignment="1">
      <alignment/>
    </xf>
    <xf numFmtId="0" fontId="1" fillId="2" borderId="7" xfId="0" applyFont="1" applyFill="1" applyBorder="1" applyAlignment="1">
      <alignment horizontal="center"/>
    </xf>
    <xf numFmtId="0" fontId="1" fillId="2" borderId="6" xfId="0" applyFont="1" applyFill="1" applyBorder="1" applyAlignment="1">
      <alignment horizontal="center"/>
    </xf>
    <xf numFmtId="0" fontId="0" fillId="0" borderId="21" xfId="0" applyFont="1" applyFill="1" applyBorder="1" applyAlignment="1">
      <alignment horizontal="center"/>
    </xf>
    <xf numFmtId="0" fontId="1" fillId="0" borderId="21"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9" fillId="2" borderId="12" xfId="0" applyFont="1" applyFill="1" applyBorder="1" applyAlignment="1">
      <alignment horizontal="center"/>
    </xf>
    <xf numFmtId="0" fontId="1" fillId="2" borderId="13" xfId="0" applyFont="1" applyFill="1" applyBorder="1" applyAlignment="1">
      <alignment horizontal="center"/>
    </xf>
    <xf numFmtId="0" fontId="0" fillId="0" borderId="21" xfId="0" applyFill="1" applyBorder="1" applyAlignment="1">
      <alignment/>
    </xf>
    <xf numFmtId="14" fontId="0" fillId="0" borderId="0" xfId="0" applyNumberFormat="1" applyFill="1" applyBorder="1" applyAlignment="1">
      <alignment/>
    </xf>
    <xf numFmtId="0" fontId="1" fillId="2" borderId="17" xfId="0" applyFont="1" applyFill="1" applyBorder="1" applyAlignment="1">
      <alignment/>
    </xf>
    <xf numFmtId="0" fontId="13" fillId="4" borderId="16" xfId="0" applyFont="1" applyFill="1" applyBorder="1" applyAlignment="1">
      <alignment/>
    </xf>
    <xf numFmtId="0" fontId="13" fillId="4" borderId="22" xfId="0" applyFont="1" applyFill="1" applyBorder="1" applyAlignment="1">
      <alignment/>
    </xf>
    <xf numFmtId="0" fontId="13" fillId="4" borderId="23" xfId="0" applyFont="1" applyFill="1" applyBorder="1" applyAlignment="1">
      <alignment/>
    </xf>
    <xf numFmtId="0" fontId="13" fillId="4" borderId="17" xfId="0" applyFont="1" applyFill="1" applyBorder="1" applyAlignment="1">
      <alignment/>
    </xf>
    <xf numFmtId="0" fontId="13" fillId="2" borderId="17" xfId="0" applyFont="1" applyFill="1" applyBorder="1" applyAlignment="1">
      <alignment/>
    </xf>
    <xf numFmtId="0" fontId="5" fillId="2" borderId="9" xfId="0" applyFont="1" applyFill="1" applyBorder="1" applyAlignment="1">
      <alignment/>
    </xf>
    <xf numFmtId="0" fontId="1" fillId="2" borderId="24" xfId="0" applyFont="1" applyFill="1" applyBorder="1" applyAlignment="1">
      <alignment/>
    </xf>
    <xf numFmtId="0" fontId="1" fillId="2" borderId="25" xfId="0" applyFont="1" applyFill="1" applyBorder="1" applyAlignment="1">
      <alignment/>
    </xf>
    <xf numFmtId="0" fontId="1" fillId="2" borderId="26" xfId="0" applyFont="1" applyFill="1" applyBorder="1" applyAlignment="1">
      <alignment horizontal="center"/>
    </xf>
    <xf numFmtId="0" fontId="1" fillId="2" borderId="27" xfId="0" applyFont="1" applyFill="1" applyBorder="1" applyAlignment="1">
      <alignment horizontal="center"/>
    </xf>
    <xf numFmtId="0" fontId="0" fillId="2" borderId="28" xfId="0" applyFill="1" applyBorder="1" applyAlignment="1">
      <alignment vertical="center"/>
    </xf>
    <xf numFmtId="0" fontId="0" fillId="2" borderId="29" xfId="0" applyFill="1" applyBorder="1" applyAlignment="1">
      <alignment vertical="center"/>
    </xf>
    <xf numFmtId="0" fontId="1" fillId="2" borderId="30" xfId="0" applyFont="1" applyFill="1" applyBorder="1" applyAlignment="1">
      <alignment vertical="center"/>
    </xf>
    <xf numFmtId="0" fontId="1" fillId="2" borderId="30" xfId="0" applyFont="1" applyFill="1" applyBorder="1" applyAlignment="1">
      <alignment/>
    </xf>
    <xf numFmtId="14" fontId="0" fillId="3" borderId="11" xfId="0" applyNumberFormat="1" applyFill="1" applyBorder="1" applyAlignment="1">
      <alignment/>
    </xf>
    <xf numFmtId="0" fontId="0" fillId="3" borderId="12" xfId="0" applyFont="1" applyFill="1" applyBorder="1" applyAlignment="1">
      <alignment/>
    </xf>
    <xf numFmtId="2" fontId="0" fillId="3" borderId="12" xfId="0" applyNumberFormat="1" applyFill="1" applyBorder="1" applyAlignment="1">
      <alignment/>
    </xf>
    <xf numFmtId="1" fontId="0" fillId="3" borderId="12" xfId="0" applyNumberFormat="1" applyFill="1" applyBorder="1" applyAlignment="1">
      <alignment/>
    </xf>
    <xf numFmtId="0" fontId="0" fillId="3" borderId="31" xfId="0" applyFill="1" applyBorder="1" applyAlignment="1">
      <alignment wrapText="1"/>
    </xf>
    <xf numFmtId="0" fontId="0" fillId="3" borderId="32" xfId="0" applyFill="1" applyBorder="1" applyAlignment="1">
      <alignment wrapText="1"/>
    </xf>
    <xf numFmtId="0" fontId="0" fillId="3" borderId="32" xfId="0" applyFill="1" applyBorder="1" applyAlignment="1">
      <alignment/>
    </xf>
    <xf numFmtId="0" fontId="0" fillId="3" borderId="33" xfId="0" applyFill="1" applyBorder="1" applyAlignment="1">
      <alignment wrapText="1"/>
    </xf>
    <xf numFmtId="0" fontId="0" fillId="3" borderId="34" xfId="0" applyFill="1" applyBorder="1" applyAlignment="1">
      <alignment wrapText="1"/>
    </xf>
    <xf numFmtId="0" fontId="0" fillId="3" borderId="34" xfId="0" applyFill="1" applyBorder="1" applyAlignment="1">
      <alignment/>
    </xf>
    <xf numFmtId="0" fontId="1" fillId="2" borderId="35" xfId="0" applyFont="1" applyFill="1" applyBorder="1" applyAlignment="1">
      <alignment/>
    </xf>
    <xf numFmtId="0" fontId="0" fillId="3" borderId="36" xfId="0" applyFill="1" applyBorder="1" applyAlignment="1">
      <alignment wrapText="1"/>
    </xf>
    <xf numFmtId="0" fontId="0" fillId="3" borderId="37" xfId="0" applyFill="1" applyBorder="1" applyAlignment="1">
      <alignment wrapText="1"/>
    </xf>
    <xf numFmtId="0" fontId="1" fillId="2" borderId="3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2" borderId="31" xfId="0" applyFill="1" applyBorder="1" applyAlignment="1">
      <alignment/>
    </xf>
    <xf numFmtId="0" fontId="0" fillId="2" borderId="32" xfId="0" applyFill="1" applyBorder="1" applyAlignment="1">
      <alignment/>
    </xf>
    <xf numFmtId="0" fontId="0" fillId="2" borderId="36" xfId="0" applyFill="1" applyBorder="1" applyAlignment="1">
      <alignment/>
    </xf>
    <xf numFmtId="0" fontId="0" fillId="2" borderId="38" xfId="0" applyFill="1" applyBorder="1" applyAlignment="1">
      <alignment/>
    </xf>
    <xf numFmtId="0" fontId="6" fillId="4" borderId="17" xfId="0" applyFont="1" applyFill="1" applyBorder="1" applyAlignment="1">
      <alignment/>
    </xf>
    <xf numFmtId="0" fontId="14" fillId="3" borderId="22" xfId="0" applyFont="1" applyFill="1" applyBorder="1" applyAlignment="1">
      <alignment/>
    </xf>
    <xf numFmtId="0" fontId="14" fillId="3" borderId="6" xfId="0" applyFont="1" applyFill="1" applyBorder="1" applyAlignment="1">
      <alignment/>
    </xf>
    <xf numFmtId="0" fontId="13" fillId="3" borderId="6" xfId="0" applyFont="1" applyFill="1" applyBorder="1" applyAlignment="1">
      <alignment/>
    </xf>
    <xf numFmtId="0" fontId="14" fillId="3" borderId="15" xfId="0" applyFont="1" applyFill="1" applyBorder="1" applyAlignment="1">
      <alignment/>
    </xf>
    <xf numFmtId="0" fontId="14" fillId="2" borderId="22" xfId="0" applyNumberFormat="1" applyFont="1" applyFill="1" applyBorder="1" applyAlignment="1">
      <alignment horizontal="right"/>
    </xf>
    <xf numFmtId="0" fontId="1" fillId="2" borderId="43" xfId="0" applyFont="1" applyFill="1" applyBorder="1" applyAlignment="1">
      <alignment horizontal="center"/>
    </xf>
    <xf numFmtId="0" fontId="1" fillId="2" borderId="44" xfId="0" applyFont="1" applyFill="1" applyBorder="1" applyAlignment="1">
      <alignment horizontal="center"/>
    </xf>
    <xf numFmtId="0" fontId="12" fillId="0" borderId="0" xfId="0" applyFont="1" applyAlignment="1">
      <alignment horizontal="center" vertical="center"/>
    </xf>
    <xf numFmtId="0" fontId="12" fillId="0" borderId="45" xfId="0" applyFont="1" applyBorder="1" applyAlignment="1">
      <alignment horizontal="center" vertical="center"/>
    </xf>
    <xf numFmtId="0" fontId="16" fillId="2" borderId="46"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0" fillId="2" borderId="22" xfId="0" applyFont="1" applyFill="1" applyBorder="1" applyAlignment="1">
      <alignment wrapText="1"/>
    </xf>
    <xf numFmtId="0" fontId="0" fillId="2" borderId="34" xfId="0" applyFont="1" applyFill="1" applyBorder="1" applyAlignment="1">
      <alignment wrapText="1"/>
    </xf>
    <xf numFmtId="0" fontId="0" fillId="2" borderId="35" xfId="0" applyFont="1" applyFill="1" applyBorder="1" applyAlignment="1">
      <alignment wrapText="1"/>
    </xf>
    <xf numFmtId="0" fontId="1" fillId="2" borderId="7" xfId="0" applyFont="1" applyFill="1" applyBorder="1" applyAlignment="1">
      <alignment/>
    </xf>
    <xf numFmtId="0" fontId="13" fillId="4" borderId="24" xfId="0" applyFont="1" applyFill="1" applyBorder="1" applyAlignment="1">
      <alignment/>
    </xf>
    <xf numFmtId="0" fontId="1" fillId="2" borderId="48" xfId="0" applyFont="1" applyFill="1" applyBorder="1" applyAlignment="1">
      <alignment horizontal="center" vertical="center"/>
    </xf>
    <xf numFmtId="0" fontId="0" fillId="2" borderId="19" xfId="0" applyFont="1" applyFill="1" applyBorder="1" applyAlignment="1">
      <alignment wrapText="1"/>
    </xf>
    <xf numFmtId="0" fontId="0" fillId="2" borderId="45" xfId="0" applyFont="1" applyFill="1" applyBorder="1" applyAlignment="1">
      <alignment wrapText="1"/>
    </xf>
    <xf numFmtId="0" fontId="0" fillId="2" borderId="49" xfId="0" applyFont="1" applyFill="1" applyBorder="1" applyAlignment="1">
      <alignment wrapText="1"/>
    </xf>
    <xf numFmtId="0" fontId="0" fillId="2" borderId="50" xfId="0" applyFill="1" applyBorder="1" applyAlignment="1">
      <alignment/>
    </xf>
    <xf numFmtId="0" fontId="0" fillId="2" borderId="51" xfId="0" applyFill="1" applyBorder="1" applyAlignment="1">
      <alignment/>
    </xf>
    <xf numFmtId="0" fontId="0" fillId="3" borderId="41" xfId="0" applyFill="1" applyBorder="1" applyAlignment="1">
      <alignment/>
    </xf>
    <xf numFmtId="0" fontId="0" fillId="2" borderId="41" xfId="0" applyFont="1" applyFill="1" applyBorder="1" applyAlignment="1">
      <alignment wrapText="1"/>
    </xf>
    <xf numFmtId="0" fontId="0" fillId="2" borderId="52" xfId="0" applyFont="1" applyFill="1" applyBorder="1" applyAlignment="1">
      <alignment wrapText="1"/>
    </xf>
    <xf numFmtId="0" fontId="0" fillId="3" borderId="37" xfId="0" applyFill="1" applyBorder="1" applyAlignment="1">
      <alignment/>
    </xf>
    <xf numFmtId="0" fontId="0" fillId="3" borderId="39" xfId="0" applyFill="1" applyBorder="1" applyAlignment="1">
      <alignment/>
    </xf>
    <xf numFmtId="0" fontId="0" fillId="3" borderId="42" xfId="0" applyFill="1" applyBorder="1" applyAlignment="1">
      <alignment/>
    </xf>
    <xf numFmtId="0" fontId="0" fillId="2" borderId="31" xfId="0" applyFont="1" applyFill="1" applyBorder="1" applyAlignment="1">
      <alignment wrapText="1"/>
    </xf>
    <xf numFmtId="0" fontId="0" fillId="2" borderId="32" xfId="0" applyFont="1" applyFill="1" applyBorder="1" applyAlignment="1">
      <alignment wrapText="1"/>
    </xf>
    <xf numFmtId="0" fontId="0" fillId="2" borderId="36" xfId="0" applyFont="1" applyFill="1" applyBorder="1" applyAlignment="1">
      <alignment wrapText="1"/>
    </xf>
    <xf numFmtId="0" fontId="0" fillId="2" borderId="35" xfId="0" applyFill="1" applyBorder="1" applyAlignment="1">
      <alignment/>
    </xf>
    <xf numFmtId="0" fontId="0" fillId="2" borderId="39" xfId="0" applyFill="1" applyBorder="1" applyAlignment="1">
      <alignment/>
    </xf>
    <xf numFmtId="0" fontId="0" fillId="2" borderId="53" xfId="0" applyFill="1" applyBorder="1" applyAlignment="1">
      <alignment/>
    </xf>
    <xf numFmtId="0" fontId="0" fillId="5" borderId="31" xfId="0" applyFill="1" applyBorder="1" applyAlignment="1">
      <alignment horizontal="center"/>
    </xf>
    <xf numFmtId="0" fontId="0" fillId="5" borderId="33" xfId="0" applyFill="1" applyBorder="1" applyAlignment="1">
      <alignment horizontal="center"/>
    </xf>
    <xf numFmtId="0" fontId="0" fillId="5" borderId="40" xfId="0" applyFill="1" applyBorder="1" applyAlignment="1">
      <alignment horizontal="center"/>
    </xf>
    <xf numFmtId="0" fontId="0" fillId="5" borderId="38" xfId="0" applyFill="1" applyBorder="1" applyAlignment="1">
      <alignment horizontal="center"/>
    </xf>
    <xf numFmtId="0" fontId="0" fillId="2" borderId="54" xfId="0" applyFont="1" applyFill="1" applyBorder="1" applyAlignment="1">
      <alignment wrapText="1"/>
    </xf>
    <xf numFmtId="0" fontId="0" fillId="6" borderId="20" xfId="0" applyFont="1" applyFill="1" applyBorder="1" applyAlignment="1">
      <alignment horizontal="center"/>
    </xf>
    <xf numFmtId="0" fontId="0" fillId="7" borderId="20" xfId="0" applyFont="1" applyFill="1" applyBorder="1" applyAlignment="1">
      <alignment horizontal="center"/>
    </xf>
    <xf numFmtId="0" fontId="0" fillId="3" borderId="22" xfId="0" applyFill="1" applyBorder="1" applyAlignment="1">
      <alignment horizontal="center"/>
    </xf>
    <xf numFmtId="0" fontId="0" fillId="3" borderId="12"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3" borderId="55" xfId="0" applyFill="1" applyBorder="1" applyAlignment="1">
      <alignment horizontal="center"/>
    </xf>
    <xf numFmtId="0" fontId="0" fillId="3" borderId="56"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3" borderId="57"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0" fillId="8" borderId="20" xfId="0" applyFont="1" applyFill="1" applyBorder="1" applyAlignment="1">
      <alignment horizontal="center"/>
    </xf>
    <xf numFmtId="0" fontId="0" fillId="6" borderId="58" xfId="0" applyFill="1" applyBorder="1" applyAlignment="1">
      <alignment/>
    </xf>
    <xf numFmtId="0" fontId="0" fillId="6" borderId="59" xfId="0" applyFill="1" applyBorder="1" applyAlignment="1">
      <alignment/>
    </xf>
    <xf numFmtId="0" fontId="0" fillId="6" borderId="60" xfId="0" applyFill="1" applyBorder="1" applyAlignment="1">
      <alignment/>
    </xf>
    <xf numFmtId="0" fontId="0" fillId="8" borderId="58" xfId="0" applyFill="1" applyBorder="1" applyAlignment="1">
      <alignment/>
    </xf>
    <xf numFmtId="0" fontId="0" fillId="3" borderId="38" xfId="0" applyFill="1" applyBorder="1" applyAlignment="1">
      <alignment wrapText="1"/>
    </xf>
    <xf numFmtId="0" fontId="0" fillId="3" borderId="35" xfId="0" applyFill="1" applyBorder="1" applyAlignment="1">
      <alignment wrapText="1"/>
    </xf>
    <xf numFmtId="0" fontId="0" fillId="3" borderId="39" xfId="0" applyFill="1" applyBorder="1" applyAlignment="1">
      <alignment wrapText="1"/>
    </xf>
    <xf numFmtId="0" fontId="16" fillId="2" borderId="46" xfId="0" applyFont="1" applyFill="1" applyBorder="1" applyAlignment="1">
      <alignment horizontal="center"/>
    </xf>
    <xf numFmtId="0" fontId="16" fillId="2" borderId="47" xfId="0" applyFont="1" applyFill="1" applyBorder="1" applyAlignment="1">
      <alignment horizont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22" fillId="2" borderId="6" xfId="0" applyFont="1" applyFill="1" applyBorder="1" applyAlignment="1">
      <alignment horizontal="center" vertical="center"/>
    </xf>
    <xf numFmtId="0" fontId="23" fillId="2" borderId="61" xfId="0" applyFont="1" applyFill="1" applyBorder="1" applyAlignment="1">
      <alignment horizontal="center" vertical="center"/>
    </xf>
    <xf numFmtId="0" fontId="1" fillId="2" borderId="15" xfId="0" applyFont="1" applyFill="1" applyBorder="1" applyAlignment="1">
      <alignment horizontal="center" vertical="center"/>
    </xf>
    <xf numFmtId="49" fontId="24" fillId="3" borderId="11" xfId="0" applyNumberFormat="1" applyFont="1" applyFill="1" applyBorder="1" applyAlignment="1">
      <alignment horizontal="center" wrapText="1"/>
    </xf>
    <xf numFmtId="0" fontId="24" fillId="3" borderId="12" xfId="0" applyFont="1" applyFill="1" applyBorder="1" applyAlignment="1">
      <alignment horizontal="center" wrapText="1"/>
    </xf>
    <xf numFmtId="49" fontId="24" fillId="3" borderId="12" xfId="0" applyNumberFormat="1" applyFont="1" applyFill="1" applyBorder="1" applyAlignment="1">
      <alignment horizontal="center" wrapText="1"/>
    </xf>
    <xf numFmtId="0" fontId="24" fillId="3" borderId="11" xfId="0" applyFont="1" applyFill="1" applyBorder="1" applyAlignment="1">
      <alignment horizontal="center" wrapText="1"/>
    </xf>
    <xf numFmtId="0" fontId="24" fillId="3" borderId="20" xfId="0" applyFont="1" applyFill="1" applyBorder="1" applyAlignment="1">
      <alignment horizontal="center" wrapText="1"/>
    </xf>
    <xf numFmtId="49" fontId="24" fillId="6" borderId="11" xfId="0" applyNumberFormat="1" applyFont="1" applyFill="1" applyBorder="1" applyAlignment="1">
      <alignment horizontal="center" wrapText="1"/>
    </xf>
    <xf numFmtId="0" fontId="24" fillId="6" borderId="12" xfId="0" applyFont="1" applyFill="1" applyBorder="1" applyAlignment="1">
      <alignment horizontal="center" wrapText="1"/>
    </xf>
    <xf numFmtId="0" fontId="16" fillId="2" borderId="22"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24" fillId="2" borderId="16" xfId="0" applyFont="1" applyFill="1" applyBorder="1" applyAlignment="1">
      <alignment horizontal="center"/>
    </xf>
    <xf numFmtId="0" fontId="24" fillId="2" borderId="22" xfId="0" applyFont="1" applyFill="1" applyBorder="1" applyAlignment="1">
      <alignment horizontal="center"/>
    </xf>
    <xf numFmtId="0" fontId="24" fillId="2" borderId="14" xfId="0" applyFont="1" applyFill="1" applyBorder="1" applyAlignment="1">
      <alignment horizontal="center"/>
    </xf>
    <xf numFmtId="0" fontId="16" fillId="2" borderId="9" xfId="0" applyFont="1" applyFill="1" applyBorder="1" applyAlignment="1">
      <alignment horizontal="center"/>
    </xf>
    <xf numFmtId="0" fontId="24" fillId="2" borderId="7" xfId="0" applyFont="1" applyFill="1" applyBorder="1" applyAlignment="1">
      <alignment horizontal="center"/>
    </xf>
    <xf numFmtId="0" fontId="24" fillId="2" borderId="6" xfId="0" applyFont="1" applyFill="1" applyBorder="1" applyAlignment="1">
      <alignment horizontal="center"/>
    </xf>
    <xf numFmtId="0" fontId="24" fillId="2" borderId="15" xfId="0" applyFont="1" applyFill="1" applyBorder="1" applyAlignment="1">
      <alignment horizontal="center"/>
    </xf>
    <xf numFmtId="0" fontId="16" fillId="2" borderId="62" xfId="0" applyFont="1" applyFill="1" applyBorder="1" applyAlignment="1">
      <alignment horizontal="center"/>
    </xf>
    <xf numFmtId="0" fontId="16" fillId="2" borderId="19" xfId="0" applyFont="1" applyFill="1" applyBorder="1" applyAlignment="1">
      <alignment horizontal="center"/>
    </xf>
    <xf numFmtId="0" fontId="16" fillId="2" borderId="63" xfId="0" applyFont="1" applyFill="1" applyBorder="1" applyAlignment="1">
      <alignment horizontal="center"/>
    </xf>
    <xf numFmtId="0" fontId="16" fillId="2" borderId="0" xfId="0" applyFont="1" applyFill="1" applyBorder="1" applyAlignment="1">
      <alignment horizontal="center"/>
    </xf>
    <xf numFmtId="0" fontId="16" fillId="2" borderId="64" xfId="0" applyFont="1" applyFill="1" applyBorder="1" applyAlignment="1">
      <alignment horizontal="center"/>
    </xf>
    <xf numFmtId="0" fontId="16" fillId="2" borderId="45" xfId="0" applyFont="1" applyFill="1" applyBorder="1" applyAlignment="1">
      <alignment horizontal="center"/>
    </xf>
    <xf numFmtId="0" fontId="16" fillId="2" borderId="65" xfId="0" applyFont="1" applyFill="1" applyBorder="1" applyAlignment="1">
      <alignment horizontal="center"/>
    </xf>
    <xf numFmtId="0" fontId="24" fillId="6" borderId="20" xfId="0" applyFont="1" applyFill="1" applyBorder="1" applyAlignment="1">
      <alignment horizontal="center" wrapText="1"/>
    </xf>
    <xf numFmtId="49" fontId="24" fillId="6" borderId="12" xfId="0" applyNumberFormat="1" applyFont="1" applyFill="1" applyBorder="1" applyAlignment="1">
      <alignment horizontal="center" wrapText="1"/>
    </xf>
    <xf numFmtId="0" fontId="0" fillId="5" borderId="32" xfId="0" applyFill="1" applyBorder="1" applyAlignment="1">
      <alignment/>
    </xf>
    <xf numFmtId="0" fontId="0" fillId="5" borderId="34" xfId="0" applyFill="1" applyBorder="1" applyAlignment="1">
      <alignment/>
    </xf>
    <xf numFmtId="0" fontId="0" fillId="5" borderId="41" xfId="0" applyFill="1" applyBorder="1" applyAlignment="1">
      <alignment/>
    </xf>
    <xf numFmtId="0" fontId="0" fillId="5" borderId="35" xfId="0" applyFill="1" applyBorder="1" applyAlignment="1">
      <alignment/>
    </xf>
    <xf numFmtId="0" fontId="0" fillId="6" borderId="34" xfId="0" applyFill="1" applyBorder="1" applyAlignment="1">
      <alignment wrapText="1"/>
    </xf>
    <xf numFmtId="0" fontId="0" fillId="6" borderId="34" xfId="0" applyFont="1" applyFill="1" applyBorder="1" applyAlignment="1">
      <alignment wrapText="1"/>
    </xf>
    <xf numFmtId="0" fontId="24" fillId="6" borderId="11" xfId="0" applyFont="1" applyFill="1" applyBorder="1" applyAlignment="1">
      <alignment horizontal="center" wrapText="1"/>
    </xf>
    <xf numFmtId="0" fontId="24" fillId="6" borderId="13" xfId="0" applyFont="1" applyFill="1" applyBorder="1" applyAlignment="1">
      <alignment horizontal="center" wrapText="1"/>
    </xf>
    <xf numFmtId="0" fontId="14" fillId="9" borderId="14" xfId="0" applyFont="1" applyFill="1" applyBorder="1" applyAlignment="1">
      <alignment/>
    </xf>
    <xf numFmtId="0" fontId="0" fillId="6" borderId="11" xfId="0" applyFill="1" applyBorder="1" applyAlignment="1">
      <alignment/>
    </xf>
    <xf numFmtId="0" fontId="0" fillId="6" borderId="12" xfId="0" applyFill="1" applyBorder="1" applyAlignment="1">
      <alignment/>
    </xf>
    <xf numFmtId="2" fontId="0" fillId="6" borderId="12" xfId="0" applyNumberFormat="1" applyFont="1" applyFill="1" applyBorder="1" applyAlignment="1">
      <alignment/>
    </xf>
    <xf numFmtId="1" fontId="0" fillId="6" borderId="12" xfId="0" applyNumberFormat="1" applyFill="1" applyBorder="1" applyAlignment="1">
      <alignment/>
    </xf>
    <xf numFmtId="0" fontId="0" fillId="6" borderId="13" xfId="0" applyFill="1" applyBorder="1" applyAlignment="1">
      <alignment/>
    </xf>
    <xf numFmtId="0" fontId="14" fillId="2" borderId="61" xfId="0" applyNumberFormat="1" applyFont="1" applyFill="1" applyBorder="1" applyAlignment="1">
      <alignment horizontal="right"/>
    </xf>
    <xf numFmtId="0" fontId="14" fillId="2" borderId="66" xfId="0" applyNumberFormat="1" applyFont="1" applyFill="1" applyBorder="1" applyAlignment="1">
      <alignment horizontal="right"/>
    </xf>
    <xf numFmtId="0" fontId="14" fillId="2" borderId="7" xfId="0" applyNumberFormat="1" applyFont="1" applyFill="1" applyBorder="1" applyAlignment="1">
      <alignment horizontal="right"/>
    </xf>
    <xf numFmtId="0" fontId="14" fillId="2" borderId="15" xfId="0" applyNumberFormat="1" applyFont="1" applyFill="1" applyBorder="1" applyAlignment="1">
      <alignment horizontal="right"/>
    </xf>
    <xf numFmtId="0" fontId="0" fillId="8" borderId="67" xfId="0" applyFill="1" applyBorder="1" applyAlignment="1">
      <alignment/>
    </xf>
    <xf numFmtId="0" fontId="0" fillId="10" borderId="34" xfId="0" applyFont="1" applyFill="1" applyBorder="1" applyAlignment="1">
      <alignment wrapText="1"/>
    </xf>
    <xf numFmtId="0" fontId="0" fillId="10" borderId="58" xfId="0" applyFont="1" applyFill="1" applyBorder="1" applyAlignment="1">
      <alignment wrapText="1"/>
    </xf>
    <xf numFmtId="0" fontId="8" fillId="10" borderId="68" xfId="0" applyNumberFormat="1" applyFont="1" applyFill="1" applyBorder="1" applyAlignment="1">
      <alignment horizontal="center"/>
    </xf>
    <xf numFmtId="0" fontId="6" fillId="10" borderId="12" xfId="0" applyNumberFormat="1" applyFont="1" applyFill="1" applyBorder="1" applyAlignment="1">
      <alignment horizontal="center"/>
    </xf>
    <xf numFmtId="0" fontId="6" fillId="11" borderId="69" xfId="0" applyFont="1" applyFill="1" applyBorder="1" applyAlignment="1">
      <alignment horizontal="center"/>
    </xf>
    <xf numFmtId="0" fontId="6" fillId="10" borderId="70" xfId="0" applyFont="1" applyFill="1" applyBorder="1" applyAlignment="1">
      <alignment horizontal="center"/>
    </xf>
    <xf numFmtId="0" fontId="6" fillId="10" borderId="11" xfId="0" applyFont="1" applyFill="1" applyBorder="1" applyAlignment="1">
      <alignment/>
    </xf>
    <xf numFmtId="0" fontId="6" fillId="10" borderId="13" xfId="0" applyFont="1"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xf>
    <xf numFmtId="0" fontId="24" fillId="10" borderId="13" xfId="0" applyFont="1" applyFill="1" applyBorder="1" applyAlignment="1">
      <alignment horizontal="center" wrapText="1"/>
    </xf>
    <xf numFmtId="0" fontId="0" fillId="10" borderId="11" xfId="0" applyFill="1" applyBorder="1" applyAlignment="1">
      <alignment horizontal="center"/>
    </xf>
    <xf numFmtId="0" fontId="6" fillId="10" borderId="68" xfId="0" applyFont="1" applyFill="1" applyBorder="1" applyAlignment="1">
      <alignment/>
    </xf>
    <xf numFmtId="0" fontId="8" fillId="10" borderId="13" xfId="0" applyFont="1" applyFill="1" applyBorder="1" applyAlignment="1">
      <alignment horizontal="center"/>
    </xf>
    <xf numFmtId="0" fontId="6" fillId="10" borderId="20" xfId="0" applyNumberFormat="1" applyFont="1" applyFill="1" applyBorder="1" applyAlignment="1">
      <alignment/>
    </xf>
    <xf numFmtId="0" fontId="6" fillId="10" borderId="50" xfId="0" applyFont="1" applyFill="1" applyBorder="1" applyAlignment="1">
      <alignment horizontal="center"/>
    </xf>
    <xf numFmtId="0" fontId="14" fillId="9" borderId="6" xfId="0" applyFont="1" applyFill="1" applyBorder="1" applyAlignment="1">
      <alignment/>
    </xf>
    <xf numFmtId="0" fontId="14" fillId="9" borderId="22" xfId="0" applyFont="1" applyFill="1" applyBorder="1" applyAlignment="1">
      <alignment/>
    </xf>
    <xf numFmtId="0" fontId="1" fillId="9" borderId="7" xfId="0" applyFont="1" applyFill="1" applyBorder="1" applyAlignment="1">
      <alignment/>
    </xf>
    <xf numFmtId="0" fontId="1" fillId="9" borderId="6" xfId="0" applyFont="1" applyFill="1" applyBorder="1" applyAlignment="1">
      <alignment/>
    </xf>
    <xf numFmtId="0" fontId="6" fillId="10" borderId="12" xfId="0" applyNumberFormat="1" applyFont="1" applyFill="1" applyBorder="1" applyAlignment="1">
      <alignment/>
    </xf>
    <xf numFmtId="0" fontId="6" fillId="10" borderId="71" xfId="0" applyFont="1" applyFill="1" applyBorder="1" applyAlignment="1">
      <alignment horizontal="center"/>
    </xf>
    <xf numFmtId="0" fontId="8" fillId="10" borderId="71" xfId="0" applyFont="1" applyFill="1" applyBorder="1" applyAlignment="1">
      <alignment horizontal="center"/>
    </xf>
    <xf numFmtId="0" fontId="1" fillId="2" borderId="15" xfId="0" applyFont="1" applyFill="1" applyBorder="1" applyAlignment="1">
      <alignment horizontal="center"/>
    </xf>
    <xf numFmtId="0" fontId="0" fillId="10" borderId="41" xfId="0" applyFont="1" applyFill="1" applyBorder="1" applyAlignment="1">
      <alignment wrapText="1"/>
    </xf>
    <xf numFmtId="0" fontId="13" fillId="9" borderId="22" xfId="0" applyFont="1" applyFill="1" applyBorder="1" applyAlignment="1">
      <alignment/>
    </xf>
    <xf numFmtId="0" fontId="6" fillId="10" borderId="20" xfId="0" applyNumberFormat="1" applyFont="1" applyFill="1" applyBorder="1" applyAlignment="1">
      <alignment horizontal="center"/>
    </xf>
    <xf numFmtId="0" fontId="6" fillId="10" borderId="11" xfId="0" applyFont="1" applyFill="1" applyBorder="1" applyAlignment="1">
      <alignment horizontal="center"/>
    </xf>
    <xf numFmtId="0" fontId="6" fillId="10" borderId="13" xfId="0" applyFont="1" applyFill="1" applyBorder="1" applyAlignment="1">
      <alignment/>
    </xf>
    <xf numFmtId="165" fontId="0" fillId="10" borderId="13" xfId="0" applyNumberFormat="1" applyFill="1" applyBorder="1" applyAlignment="1">
      <alignment horizontal="center"/>
    </xf>
    <xf numFmtId="0" fontId="27" fillId="10" borderId="50" xfId="0" applyFont="1" applyFill="1" applyBorder="1" applyAlignment="1">
      <alignment/>
    </xf>
    <xf numFmtId="0" fontId="28" fillId="10" borderId="50" xfId="0" applyFont="1" applyFill="1" applyBorder="1" applyAlignment="1">
      <alignment/>
    </xf>
    <xf numFmtId="0" fontId="0" fillId="8" borderId="11" xfId="0" applyFill="1" applyBorder="1" applyAlignment="1">
      <alignment/>
    </xf>
    <xf numFmtId="0" fontId="0" fillId="8" borderId="12" xfId="0" applyFill="1" applyBorder="1" applyAlignment="1">
      <alignment/>
    </xf>
    <xf numFmtId="2" fontId="0" fillId="8" borderId="12" xfId="0" applyNumberFormat="1" applyFont="1" applyFill="1" applyBorder="1" applyAlignment="1">
      <alignment/>
    </xf>
    <xf numFmtId="1" fontId="0" fillId="8" borderId="12" xfId="0" applyNumberFormat="1" applyFill="1" applyBorder="1" applyAlignment="1">
      <alignment/>
    </xf>
    <xf numFmtId="0" fontId="0" fillId="8" borderId="13" xfId="0" applyFill="1" applyBorder="1" applyAlignment="1">
      <alignment/>
    </xf>
    <xf numFmtId="0" fontId="1" fillId="9" borderId="16" xfId="0" applyFont="1" applyFill="1" applyBorder="1" applyAlignment="1">
      <alignment/>
    </xf>
    <xf numFmtId="0" fontId="13" fillId="8" borderId="6" xfId="0" applyFont="1" applyFill="1" applyBorder="1" applyAlignment="1">
      <alignment/>
    </xf>
    <xf numFmtId="0" fontId="24" fillId="9" borderId="13" xfId="0" applyFont="1" applyFill="1" applyBorder="1" applyAlignment="1">
      <alignment horizontal="center" wrapText="1"/>
    </xf>
    <xf numFmtId="0" fontId="6" fillId="8" borderId="50" xfId="0" applyFont="1" applyFill="1" applyBorder="1" applyAlignment="1">
      <alignment horizontal="center"/>
    </xf>
    <xf numFmtId="0" fontId="0" fillId="8" borderId="34" xfId="0" applyFill="1" applyBorder="1" applyAlignment="1">
      <alignment wrapText="1"/>
    </xf>
    <xf numFmtId="0" fontId="0" fillId="8" borderId="34" xfId="0" applyFont="1" applyFill="1" applyBorder="1" applyAlignment="1">
      <alignment wrapText="1"/>
    </xf>
    <xf numFmtId="49" fontId="24" fillId="8" borderId="11" xfId="0" applyNumberFormat="1" applyFont="1" applyFill="1" applyBorder="1" applyAlignment="1">
      <alignment horizontal="center" wrapText="1"/>
    </xf>
    <xf numFmtId="0" fontId="24" fillId="8" borderId="12" xfId="0" applyFont="1" applyFill="1" applyBorder="1" applyAlignment="1">
      <alignment horizontal="center" wrapText="1"/>
    </xf>
    <xf numFmtId="49" fontId="24" fillId="8" borderId="12" xfId="0" applyNumberFormat="1" applyFont="1" applyFill="1" applyBorder="1" applyAlignment="1">
      <alignment horizontal="center" wrapText="1"/>
    </xf>
    <xf numFmtId="0" fontId="24" fillId="8" borderId="20" xfId="0" applyFont="1" applyFill="1" applyBorder="1" applyAlignment="1">
      <alignment horizontal="center" wrapText="1"/>
    </xf>
    <xf numFmtId="0" fontId="24" fillId="8" borderId="11" xfId="0" applyFont="1" applyFill="1" applyBorder="1" applyAlignment="1">
      <alignment horizontal="center" wrapText="1"/>
    </xf>
    <xf numFmtId="1" fontId="0" fillId="10" borderId="12" xfId="0" applyNumberFormat="1" applyFill="1" applyBorder="1" applyAlignment="1">
      <alignment horizontal="center"/>
    </xf>
    <xf numFmtId="0" fontId="1" fillId="9" borderId="22" xfId="0" applyFont="1" applyFill="1" applyBorder="1" applyAlignment="1">
      <alignment/>
    </xf>
    <xf numFmtId="0" fontId="6" fillId="10" borderId="12" xfId="0" applyNumberFormat="1" applyFont="1" applyFill="1" applyBorder="1" applyAlignment="1">
      <alignment/>
    </xf>
    <xf numFmtId="1" fontId="0" fillId="8" borderId="12" xfId="0" applyNumberFormat="1" applyFill="1" applyBorder="1" applyAlignment="1">
      <alignment horizontal="center"/>
    </xf>
    <xf numFmtId="0" fontId="0" fillId="6" borderId="16" xfId="0" applyFill="1" applyBorder="1" applyAlignment="1">
      <alignment/>
    </xf>
    <xf numFmtId="0" fontId="0" fillId="6" borderId="22" xfId="0" applyFill="1" applyBorder="1" applyAlignment="1">
      <alignment/>
    </xf>
    <xf numFmtId="2" fontId="0" fillId="6" borderId="22" xfId="0" applyNumberFormat="1" applyFont="1" applyFill="1" applyBorder="1" applyAlignment="1">
      <alignment/>
    </xf>
    <xf numFmtId="1" fontId="0" fillId="6" borderId="22" xfId="0" applyNumberFormat="1" applyFill="1" applyBorder="1" applyAlignment="1">
      <alignment/>
    </xf>
    <xf numFmtId="0" fontId="0" fillId="6" borderId="14" xfId="0" applyFill="1" applyBorder="1" applyAlignment="1">
      <alignment/>
    </xf>
    <xf numFmtId="0" fontId="0" fillId="10" borderId="67" xfId="0" applyFont="1" applyFill="1" applyBorder="1" applyAlignment="1">
      <alignment wrapText="1"/>
    </xf>
    <xf numFmtId="0" fontId="8" fillId="10" borderId="72" xfId="0" applyNumberFormat="1" applyFont="1" applyFill="1" applyBorder="1" applyAlignment="1">
      <alignment horizontal="right"/>
    </xf>
    <xf numFmtId="0" fontId="6" fillId="10" borderId="73" xfId="0" applyNumberFormat="1" applyFont="1" applyFill="1" applyBorder="1" applyAlignment="1">
      <alignment/>
    </xf>
    <xf numFmtId="0" fontId="6" fillId="10" borderId="73" xfId="0" applyNumberFormat="1" applyFont="1" applyFill="1" applyBorder="1" applyAlignment="1">
      <alignment horizontal="center"/>
    </xf>
    <xf numFmtId="0" fontId="6" fillId="10" borderId="22" xfId="0" applyNumberFormat="1" applyFont="1" applyFill="1" applyBorder="1" applyAlignment="1">
      <alignment horizontal="center"/>
    </xf>
    <xf numFmtId="0" fontId="6" fillId="10" borderId="22" xfId="0" applyNumberFormat="1" applyFont="1" applyFill="1" applyBorder="1" applyAlignment="1">
      <alignment/>
    </xf>
    <xf numFmtId="0" fontId="6" fillId="10" borderId="23" xfId="0" applyNumberFormat="1" applyFont="1" applyFill="1" applyBorder="1" applyAlignment="1">
      <alignment horizontal="center"/>
    </xf>
    <xf numFmtId="0" fontId="6" fillId="10" borderId="16" xfId="0" applyFont="1" applyFill="1" applyBorder="1" applyAlignment="1">
      <alignment horizontal="center"/>
    </xf>
    <xf numFmtId="0" fontId="6" fillId="10" borderId="23" xfId="0" applyFont="1" applyFill="1" applyBorder="1" applyAlignment="1">
      <alignment horizontal="center"/>
    </xf>
    <xf numFmtId="0" fontId="6" fillId="10" borderId="18" xfId="0" applyFont="1" applyFill="1" applyBorder="1" applyAlignment="1">
      <alignment horizontal="center"/>
    </xf>
    <xf numFmtId="0" fontId="6" fillId="10" borderId="14" xfId="0" applyFont="1" applyFill="1" applyBorder="1" applyAlignment="1">
      <alignment/>
    </xf>
    <xf numFmtId="0" fontId="0" fillId="10" borderId="14" xfId="0" applyFill="1" applyBorder="1" applyAlignment="1">
      <alignment/>
    </xf>
    <xf numFmtId="0" fontId="6" fillId="10" borderId="17" xfId="0" applyFont="1" applyFill="1" applyBorder="1" applyAlignment="1">
      <alignment/>
    </xf>
    <xf numFmtId="0" fontId="6" fillId="10" borderId="14" xfId="0" applyFont="1" applyFill="1" applyBorder="1" applyAlignment="1">
      <alignment horizontal="center"/>
    </xf>
    <xf numFmtId="1" fontId="0" fillId="10" borderId="22" xfId="0" applyNumberFormat="1" applyFill="1" applyBorder="1" applyAlignment="1">
      <alignment horizontal="center"/>
    </xf>
    <xf numFmtId="0" fontId="0" fillId="12" borderId="58" xfId="0" applyFill="1" applyBorder="1" applyAlignment="1">
      <alignment/>
    </xf>
    <xf numFmtId="0" fontId="0" fillId="12" borderId="74" xfId="0" applyFill="1" applyBorder="1" applyAlignment="1">
      <alignment/>
    </xf>
    <xf numFmtId="0" fontId="27" fillId="10" borderId="18" xfId="0" applyFont="1" applyFill="1" applyBorder="1" applyAlignment="1">
      <alignment/>
    </xf>
    <xf numFmtId="0" fontId="0" fillId="10" borderId="16" xfId="0" applyFill="1" applyBorder="1" applyAlignment="1">
      <alignment horizontal="center"/>
    </xf>
    <xf numFmtId="165" fontId="0" fillId="10" borderId="14" xfId="0" applyNumberFormat="1" applyFill="1" applyBorder="1" applyAlignment="1">
      <alignment horizontal="center"/>
    </xf>
    <xf numFmtId="1" fontId="0" fillId="6" borderId="12" xfId="0" applyNumberFormat="1" applyFill="1" applyBorder="1" applyAlignment="1">
      <alignment horizontal="center"/>
    </xf>
    <xf numFmtId="0" fontId="0" fillId="10" borderId="35" xfId="0" applyFont="1" applyFill="1" applyBorder="1" applyAlignment="1">
      <alignment wrapText="1"/>
    </xf>
    <xf numFmtId="0" fontId="0" fillId="10" borderId="75" xfId="0" applyFont="1" applyFill="1" applyBorder="1" applyAlignment="1">
      <alignment wrapText="1"/>
    </xf>
    <xf numFmtId="0" fontId="6" fillId="11" borderId="76" xfId="0" applyFont="1" applyFill="1" applyBorder="1" applyAlignment="1">
      <alignment horizontal="center"/>
    </xf>
    <xf numFmtId="0" fontId="0" fillId="10" borderId="11" xfId="0" applyFill="1" applyBorder="1" applyAlignment="1">
      <alignment/>
    </xf>
    <xf numFmtId="1" fontId="0" fillId="10" borderId="12" xfId="0" applyNumberFormat="1" applyFill="1" applyBorder="1" applyAlignment="1">
      <alignment/>
    </xf>
    <xf numFmtId="14" fontId="7" fillId="0" borderId="45" xfId="0" applyNumberFormat="1" applyFont="1" applyBorder="1" applyAlignment="1">
      <alignment horizontal="left"/>
    </xf>
    <xf numFmtId="0" fontId="0" fillId="0" borderId="45" xfId="0" applyBorder="1" applyAlignment="1">
      <alignment/>
    </xf>
    <xf numFmtId="0" fontId="6" fillId="2" borderId="77" xfId="0" applyFont="1" applyFill="1" applyBorder="1" applyAlignment="1">
      <alignment horizontal="center"/>
    </xf>
    <xf numFmtId="0" fontId="12" fillId="0" borderId="0" xfId="0" applyFont="1" applyAlignment="1">
      <alignment horizontal="center" vertical="center"/>
    </xf>
    <xf numFmtId="0" fontId="12" fillId="0" borderId="45" xfId="0" applyFont="1" applyBorder="1" applyAlignment="1">
      <alignment horizontal="center" vertical="center"/>
    </xf>
    <xf numFmtId="0" fontId="6" fillId="2" borderId="78" xfId="0" applyFont="1" applyFill="1" applyBorder="1" applyAlignment="1">
      <alignment horizontal="center"/>
    </xf>
    <xf numFmtId="0" fontId="6" fillId="2" borderId="24" xfId="0" applyFont="1" applyFill="1" applyBorder="1" applyAlignment="1">
      <alignment horizontal="center"/>
    </xf>
    <xf numFmtId="0" fontId="6" fillId="11" borderId="50" xfId="0" applyFont="1" applyFill="1" applyBorder="1" applyAlignment="1">
      <alignment/>
    </xf>
    <xf numFmtId="0" fontId="6" fillId="11" borderId="69" xfId="0" applyFont="1" applyFill="1" applyBorder="1" applyAlignment="1">
      <alignment/>
    </xf>
    <xf numFmtId="0" fontId="4" fillId="2" borderId="1" xfId="0" applyFont="1" applyFill="1" applyBorder="1" applyAlignment="1">
      <alignment horizontal="center" vertical="center"/>
    </xf>
    <xf numFmtId="0" fontId="0" fillId="2" borderId="2" xfId="0" applyFill="1" applyBorder="1" applyAlignment="1">
      <alignment horizontal="center" vertical="center"/>
    </xf>
    <xf numFmtId="0" fontId="4" fillId="2" borderId="79" xfId="0" applyFont="1" applyFill="1" applyBorder="1" applyAlignment="1">
      <alignment horizontal="center" vertical="center"/>
    </xf>
    <xf numFmtId="0" fontId="0" fillId="2" borderId="80" xfId="0" applyFill="1" applyBorder="1" applyAlignment="1">
      <alignment horizontal="center" vertical="center"/>
    </xf>
    <xf numFmtId="0" fontId="4" fillId="0" borderId="0" xfId="0" applyFont="1" applyAlignment="1">
      <alignment/>
    </xf>
    <xf numFmtId="0" fontId="0" fillId="0" borderId="0" xfId="0" applyAlignment="1">
      <alignment/>
    </xf>
    <xf numFmtId="0" fontId="4" fillId="2" borderId="81" xfId="0" applyFont="1" applyFill="1" applyBorder="1" applyAlignment="1">
      <alignment horizontal="center" vertical="center"/>
    </xf>
    <xf numFmtId="0" fontId="0" fillId="0" borderId="82" xfId="0" applyBorder="1" applyAlignment="1">
      <alignment horizontal="center" vertical="center"/>
    </xf>
    <xf numFmtId="0" fontId="0" fillId="2" borderId="16" xfId="0" applyFill="1" applyBorder="1" applyAlignment="1">
      <alignment/>
    </xf>
    <xf numFmtId="0" fontId="0" fillId="2" borderId="14" xfId="0" applyFill="1" applyBorder="1" applyAlignment="1">
      <alignment/>
    </xf>
    <xf numFmtId="0" fontId="1" fillId="2" borderId="18"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 fillId="2" borderId="84" xfId="0" applyFont="1" applyFill="1" applyBorder="1" applyAlignment="1">
      <alignment horizontal="center" vertical="center"/>
    </xf>
    <xf numFmtId="0" fontId="0" fillId="2" borderId="85" xfId="0" applyFill="1" applyBorder="1" applyAlignment="1">
      <alignment vertical="center"/>
    </xf>
    <xf numFmtId="0" fontId="1" fillId="2" borderId="27" xfId="0" applyFont="1" applyFill="1" applyBorder="1" applyAlignment="1">
      <alignment vertical="center"/>
    </xf>
    <xf numFmtId="0" fontId="1" fillId="2" borderId="4" xfId="0" applyFont="1" applyFill="1" applyBorder="1" applyAlignment="1">
      <alignment vertical="center"/>
    </xf>
    <xf numFmtId="0" fontId="1" fillId="2" borderId="86" xfId="0" applyFont="1" applyFill="1" applyBorder="1" applyAlignment="1">
      <alignment vertical="center"/>
    </xf>
    <xf numFmtId="0" fontId="5" fillId="2" borderId="6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77" xfId="0" applyFont="1" applyFill="1" applyBorder="1" applyAlignment="1">
      <alignment vertical="center"/>
    </xf>
    <xf numFmtId="0" fontId="1" fillId="2" borderId="87" xfId="0" applyFont="1" applyFill="1" applyBorder="1" applyAlignment="1">
      <alignment vertical="center"/>
    </xf>
    <xf numFmtId="0" fontId="5" fillId="2" borderId="1" xfId="0" applyFont="1" applyFill="1" applyBorder="1" applyAlignment="1">
      <alignment horizontal="center" vertical="center"/>
    </xf>
    <xf numFmtId="0" fontId="5" fillId="2" borderId="79" xfId="0" applyFont="1" applyFill="1" applyBorder="1" applyAlignment="1">
      <alignment horizontal="center" vertical="center"/>
    </xf>
    <xf numFmtId="0" fontId="0" fillId="2" borderId="78" xfId="0" applyFill="1" applyBorder="1" applyAlignment="1">
      <alignment horizontal="center"/>
    </xf>
    <xf numFmtId="0" fontId="0" fillId="2" borderId="77" xfId="0" applyFill="1" applyBorder="1" applyAlignment="1">
      <alignment/>
    </xf>
    <xf numFmtId="0" fontId="0" fillId="2" borderId="28" xfId="0" applyFill="1"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16" fillId="2" borderId="6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0" fillId="2" borderId="70" xfId="0" applyFill="1" applyBorder="1" applyAlignment="1">
      <alignment horizontal="right"/>
    </xf>
    <xf numFmtId="0" fontId="0" fillId="2" borderId="49" xfId="0" applyFill="1" applyBorder="1" applyAlignment="1">
      <alignment horizontal="right"/>
    </xf>
    <xf numFmtId="1" fontId="0" fillId="2" borderId="49" xfId="0" applyNumberFormat="1" applyFill="1" applyBorder="1" applyAlignment="1">
      <alignment/>
    </xf>
    <xf numFmtId="1" fontId="0" fillId="2" borderId="90" xfId="0" applyNumberFormat="1" applyFill="1" applyBorder="1" applyAlignment="1">
      <alignment/>
    </xf>
    <xf numFmtId="0" fontId="12" fillId="0" borderId="0" xfId="0" applyFont="1" applyAlignment="1">
      <alignment horizontal="center"/>
    </xf>
    <xf numFmtId="14" fontId="9" fillId="0" borderId="0" xfId="0" applyNumberFormat="1" applyFont="1" applyBorder="1" applyAlignment="1">
      <alignment horizontal="left"/>
    </xf>
    <xf numFmtId="0" fontId="6" fillId="0" borderId="0" xfId="0" applyFont="1" applyAlignment="1">
      <alignment/>
    </xf>
    <xf numFmtId="0" fontId="0" fillId="2" borderId="11" xfId="0" applyFill="1" applyBorder="1" applyAlignment="1">
      <alignment horizontal="right"/>
    </xf>
    <xf numFmtId="0" fontId="0" fillId="2" borderId="12" xfId="0" applyFill="1" applyBorder="1" applyAlignment="1">
      <alignment horizontal="right"/>
    </xf>
    <xf numFmtId="1" fontId="0" fillId="2" borderId="12" xfId="0" applyNumberFormat="1" applyFill="1" applyBorder="1" applyAlignment="1">
      <alignment/>
    </xf>
    <xf numFmtId="1" fontId="0" fillId="2" borderId="13" xfId="0" applyNumberFormat="1" applyFill="1" applyBorder="1" applyAlignment="1">
      <alignment/>
    </xf>
    <xf numFmtId="0" fontId="0" fillId="2" borderId="23" xfId="0" applyFill="1" applyBorder="1" applyAlignment="1">
      <alignment/>
    </xf>
    <xf numFmtId="0" fontId="0" fillId="2" borderId="24" xfId="0" applyFill="1" applyBorder="1" applyAlignment="1">
      <alignment/>
    </xf>
    <xf numFmtId="0" fontId="0" fillId="2" borderId="61" xfId="0" applyFill="1" applyBorder="1" applyAlignment="1">
      <alignment/>
    </xf>
    <xf numFmtId="0" fontId="0" fillId="2" borderId="25" xfId="0" applyFill="1" applyBorder="1" applyAlignment="1">
      <alignment/>
    </xf>
    <xf numFmtId="0" fontId="0" fillId="2" borderId="91" xfId="0" applyFill="1" applyBorder="1" applyAlignment="1">
      <alignment/>
    </xf>
    <xf numFmtId="0" fontId="0" fillId="2" borderId="84" xfId="0" applyFont="1" applyFill="1" applyBorder="1" applyAlignment="1">
      <alignment horizontal="right" vertical="center" wrapText="1"/>
    </xf>
    <xf numFmtId="0" fontId="0" fillId="2" borderId="85" xfId="0" applyFont="1" applyFill="1" applyBorder="1" applyAlignment="1">
      <alignment horizontal="right" vertical="center" wrapText="1"/>
    </xf>
    <xf numFmtId="0" fontId="8" fillId="2" borderId="78" xfId="0" applyNumberFormat="1" applyFont="1" applyFill="1" applyBorder="1" applyAlignment="1">
      <alignment horizontal="right"/>
    </xf>
    <xf numFmtId="0" fontId="8" fillId="2" borderId="24" xfId="0" applyNumberFormat="1" applyFont="1" applyFill="1" applyBorder="1" applyAlignment="1">
      <alignment horizontal="right"/>
    </xf>
    <xf numFmtId="0" fontId="0" fillId="2" borderId="92" xfId="0" applyFill="1" applyBorder="1" applyAlignment="1">
      <alignment horizontal="right"/>
    </xf>
    <xf numFmtId="0" fontId="0" fillId="2" borderId="25" xfId="0" applyFill="1" applyBorder="1" applyAlignment="1">
      <alignment horizontal="right"/>
    </xf>
    <xf numFmtId="0" fontId="0" fillId="2" borderId="6" xfId="0" applyFill="1" applyBorder="1" applyAlignment="1">
      <alignment/>
    </xf>
    <xf numFmtId="1" fontId="0" fillId="2" borderId="6" xfId="0" applyNumberFormat="1" applyFill="1" applyBorder="1" applyAlignment="1">
      <alignment/>
    </xf>
    <xf numFmtId="1" fontId="0" fillId="2" borderId="15" xfId="0" applyNumberFormat="1" applyFill="1" applyBorder="1" applyAlignment="1">
      <alignment/>
    </xf>
    <xf numFmtId="0" fontId="0" fillId="0" borderId="25" xfId="0" applyBorder="1" applyAlignment="1">
      <alignment horizontal="right"/>
    </xf>
    <xf numFmtId="0" fontId="0" fillId="0" borderId="66" xfId="0" applyBorder="1" applyAlignment="1">
      <alignment horizontal="right"/>
    </xf>
    <xf numFmtId="1" fontId="0" fillId="2" borderId="23" xfId="0" applyNumberFormat="1" applyFill="1" applyBorder="1" applyAlignment="1">
      <alignment horizontal="right"/>
    </xf>
    <xf numFmtId="1" fontId="0" fillId="2" borderId="24" xfId="0" applyNumberFormat="1" applyFill="1" applyBorder="1" applyAlignment="1">
      <alignment horizontal="right"/>
    </xf>
    <xf numFmtId="1" fontId="0" fillId="2" borderId="17" xfId="0" applyNumberFormat="1" applyFill="1" applyBorder="1" applyAlignment="1">
      <alignment horizontal="right"/>
    </xf>
    <xf numFmtId="0" fontId="0" fillId="2" borderId="12" xfId="0" applyFill="1" applyBorder="1" applyAlignment="1">
      <alignment/>
    </xf>
    <xf numFmtId="0" fontId="15" fillId="0" borderId="0" xfId="0" applyFont="1" applyAlignment="1">
      <alignment/>
    </xf>
    <xf numFmtId="0" fontId="0" fillId="2" borderId="93" xfId="0" applyFill="1" applyBorder="1" applyAlignment="1">
      <alignment horizontal="center" vertical="center" wrapText="1"/>
    </xf>
    <xf numFmtId="0" fontId="0" fillId="0" borderId="94" xfId="0" applyBorder="1" applyAlignment="1">
      <alignment vertical="center"/>
    </xf>
    <xf numFmtId="0" fontId="0" fillId="2" borderId="95" xfId="0" applyFill="1" applyBorder="1" applyAlignment="1">
      <alignment horizontal="center" vertical="center" wrapText="1"/>
    </xf>
    <xf numFmtId="0" fontId="0" fillId="0" borderId="96" xfId="0" applyBorder="1" applyAlignment="1">
      <alignment vertical="center"/>
    </xf>
    <xf numFmtId="0" fontId="0" fillId="0" borderId="96" xfId="0"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97" xfId="0" applyFill="1" applyBorder="1" applyAlignment="1">
      <alignment horizontal="center"/>
    </xf>
    <xf numFmtId="0" fontId="0" fillId="2" borderId="98" xfId="0" applyFill="1" applyBorder="1" applyAlignment="1">
      <alignment horizontal="center"/>
    </xf>
    <xf numFmtId="0" fontId="0" fillId="2" borderId="99" xfId="0" applyFill="1" applyBorder="1" applyAlignment="1">
      <alignment horizontal="center" vertical="center"/>
    </xf>
    <xf numFmtId="0" fontId="0" fillId="2" borderId="100" xfId="0" applyFill="1" applyBorder="1" applyAlignment="1">
      <alignment horizontal="center" vertical="center"/>
    </xf>
    <xf numFmtId="0" fontId="4" fillId="2" borderId="3"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0" xfId="0" applyFont="1" applyFill="1" applyBorder="1" applyAlignment="1">
      <alignment horizontal="center" vertical="center"/>
    </xf>
    <xf numFmtId="0" fontId="0" fillId="2" borderId="88" xfId="0" applyFill="1" applyBorder="1" applyAlignment="1">
      <alignment horizontal="center"/>
    </xf>
    <xf numFmtId="0" fontId="0" fillId="2" borderId="89" xfId="0" applyFill="1" applyBorder="1" applyAlignment="1">
      <alignment horizontal="center"/>
    </xf>
    <xf numFmtId="14" fontId="0" fillId="2" borderId="28" xfId="0" applyNumberFormat="1" applyFill="1" applyBorder="1" applyAlignment="1">
      <alignment horizontal="left"/>
    </xf>
    <xf numFmtId="0" fontId="0" fillId="2" borderId="88" xfId="0" applyFill="1" applyBorder="1" applyAlignment="1">
      <alignment horizontal="left"/>
    </xf>
    <xf numFmtId="0" fontId="0" fillId="0" borderId="88" xfId="0" applyBorder="1" applyAlignment="1">
      <alignment horizontal="left"/>
    </xf>
    <xf numFmtId="0" fontId="0" fillId="0" borderId="89" xfId="0" applyBorder="1" applyAlignment="1">
      <alignment horizontal="left"/>
    </xf>
    <xf numFmtId="0" fontId="0" fillId="2" borderId="16" xfId="0" applyFont="1" applyFill="1" applyBorder="1" applyAlignment="1">
      <alignment horizontal="center" vertical="center"/>
    </xf>
    <xf numFmtId="0" fontId="0" fillId="0" borderId="22" xfId="0" applyFont="1" applyBorder="1" applyAlignment="1">
      <alignment horizontal="center" vertical="center"/>
    </xf>
    <xf numFmtId="0" fontId="0" fillId="2" borderId="22"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7" fillId="3" borderId="0" xfId="0" applyFont="1" applyFill="1" applyAlignment="1">
      <alignment horizontal="center"/>
    </xf>
    <xf numFmtId="0" fontId="0" fillId="3" borderId="0" xfId="0" applyFill="1" applyAlignment="1">
      <alignment/>
    </xf>
    <xf numFmtId="0" fontId="0" fillId="2" borderId="101" xfId="0" applyFill="1" applyBorder="1" applyAlignment="1">
      <alignment horizontal="right"/>
    </xf>
    <xf numFmtId="0" fontId="0" fillId="2" borderId="102" xfId="0" applyFill="1" applyBorder="1" applyAlignment="1">
      <alignment horizontal="right"/>
    </xf>
    <xf numFmtId="0" fontId="0" fillId="2" borderId="68" xfId="0" applyFill="1" applyBorder="1" applyAlignment="1">
      <alignment/>
    </xf>
    <xf numFmtId="14" fontId="0" fillId="2" borderId="16" xfId="0" applyNumberFormat="1" applyFill="1" applyBorder="1" applyAlignment="1">
      <alignment horizontal="center"/>
    </xf>
    <xf numFmtId="0" fontId="0" fillId="2" borderId="22" xfId="0" applyFill="1" applyBorder="1" applyAlignment="1">
      <alignment horizontal="center"/>
    </xf>
    <xf numFmtId="0" fontId="0" fillId="0" borderId="22" xfId="0" applyBorder="1" applyAlignment="1">
      <alignment horizontal="center"/>
    </xf>
    <xf numFmtId="0" fontId="0" fillId="0" borderId="22" xfId="0" applyBorder="1" applyAlignment="1">
      <alignment/>
    </xf>
    <xf numFmtId="0" fontId="0" fillId="0" borderId="14" xfId="0" applyBorder="1" applyAlignment="1">
      <alignment/>
    </xf>
    <xf numFmtId="0" fontId="15" fillId="2" borderId="62" xfId="0" applyFont="1" applyFill="1" applyBorder="1" applyAlignment="1">
      <alignment horizontal="center" vertical="center" wrapText="1"/>
    </xf>
    <xf numFmtId="0" fontId="16" fillId="2" borderId="26" xfId="0" applyFont="1" applyFill="1" applyBorder="1" applyAlignment="1">
      <alignment horizontal="center"/>
    </xf>
    <xf numFmtId="0" fontId="16" fillId="2" borderId="46" xfId="0" applyFont="1" applyFill="1" applyBorder="1" applyAlignment="1">
      <alignment horizontal="center"/>
    </xf>
    <xf numFmtId="0" fontId="16" fillId="2" borderId="86" xfId="0" applyFont="1" applyFill="1" applyBorder="1" applyAlignment="1">
      <alignment horizontal="center"/>
    </xf>
    <xf numFmtId="0" fontId="16" fillId="2" borderId="47" xfId="0" applyFont="1" applyFill="1" applyBorder="1" applyAlignment="1">
      <alignment horizontal="center"/>
    </xf>
    <xf numFmtId="0" fontId="16" fillId="2" borderId="103" xfId="0" applyFont="1" applyFill="1" applyBorder="1" applyAlignment="1">
      <alignment horizontal="center"/>
    </xf>
    <xf numFmtId="0" fontId="0" fillId="2" borderId="78" xfId="0" applyFill="1" applyBorder="1" applyAlignment="1">
      <alignment horizontal="right"/>
    </xf>
    <xf numFmtId="0" fontId="0" fillId="2" borderId="24" xfId="0" applyFill="1" applyBorder="1" applyAlignment="1">
      <alignment horizontal="right"/>
    </xf>
    <xf numFmtId="0" fontId="0" fillId="2" borderId="17" xfId="0" applyFill="1" applyBorder="1" applyAlignment="1">
      <alignment/>
    </xf>
    <xf numFmtId="0" fontId="0" fillId="2" borderId="20" xfId="0" applyFill="1" applyBorder="1" applyAlignment="1">
      <alignment horizontal="right"/>
    </xf>
    <xf numFmtId="0" fontId="0" fillId="2" borderId="68" xfId="0" applyFill="1" applyBorder="1" applyAlignment="1">
      <alignment horizontal="right"/>
    </xf>
    <xf numFmtId="0" fontId="0" fillId="2" borderId="66" xfId="0" applyFill="1" applyBorder="1" applyAlignment="1">
      <alignment/>
    </xf>
    <xf numFmtId="0" fontId="0" fillId="2" borderId="78" xfId="0" applyFont="1" applyFill="1" applyBorder="1" applyAlignment="1">
      <alignment horizontal="center"/>
    </xf>
    <xf numFmtId="0" fontId="0" fillId="2" borderId="24" xfId="0" applyFont="1" applyFill="1" applyBorder="1" applyAlignment="1">
      <alignment horizontal="center"/>
    </xf>
    <xf numFmtId="0" fontId="0" fillId="2" borderId="16" xfId="0" applyFill="1" applyBorder="1" applyAlignment="1">
      <alignment horizontal="right"/>
    </xf>
    <xf numFmtId="0" fontId="0" fillId="2" borderId="22" xfId="0" applyFill="1" applyBorder="1" applyAlignment="1">
      <alignment horizontal="right"/>
    </xf>
    <xf numFmtId="0" fontId="0" fillId="2" borderId="104" xfId="0" applyFill="1" applyBorder="1" applyAlignment="1">
      <alignment horizontal="right"/>
    </xf>
    <xf numFmtId="0" fontId="15" fillId="2" borderId="46" xfId="0" applyFont="1" applyFill="1" applyBorder="1" applyAlignment="1">
      <alignment horizontal="center" vertical="center" wrapText="1"/>
    </xf>
    <xf numFmtId="0" fontId="0" fillId="2" borderId="47" xfId="0" applyFill="1" applyBorder="1" applyAlignment="1">
      <alignment/>
    </xf>
    <xf numFmtId="0" fontId="0" fillId="0" borderId="22" xfId="0"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45"/>
  <sheetViews>
    <sheetView tabSelected="1" workbookViewId="0" topLeftCell="A1">
      <selection activeCell="AE29" sqref="AE29"/>
    </sheetView>
  </sheetViews>
  <sheetFormatPr defaultColWidth="9.00390625" defaultRowHeight="12.75"/>
  <cols>
    <col min="1" max="1" width="3.125" style="0" customWidth="1"/>
    <col min="2" max="2" width="37.875" style="0" customWidth="1"/>
    <col min="3" max="3" width="3.75390625" style="0" customWidth="1"/>
    <col min="4" max="4" width="4.00390625" style="0" customWidth="1"/>
    <col min="5" max="5" width="3.25390625" style="0" customWidth="1"/>
    <col min="6" max="6" width="3.75390625" style="0" customWidth="1"/>
    <col min="7" max="7" width="2.875" style="0" customWidth="1"/>
    <col min="8" max="8" width="3.75390625" style="0" customWidth="1"/>
    <col min="9" max="9" width="4.00390625" style="0" customWidth="1"/>
    <col min="10" max="10" width="3.00390625" style="0" customWidth="1"/>
    <col min="11" max="11" width="4.00390625" style="0" customWidth="1"/>
    <col min="12" max="12" width="3.00390625" style="0" customWidth="1"/>
    <col min="13" max="13" width="3.875" style="0" customWidth="1"/>
    <col min="14" max="14" width="4.125" style="0" customWidth="1"/>
    <col min="15" max="15" width="3.75390625" style="0" customWidth="1"/>
    <col min="16" max="16" width="4.125" style="0" customWidth="1"/>
    <col min="17" max="17" width="5.00390625" style="0" customWidth="1"/>
    <col min="18" max="18" width="2.875" style="0" customWidth="1"/>
    <col min="19" max="19" width="3.25390625" style="0" customWidth="1"/>
    <col min="20" max="20" width="3.375" style="0" customWidth="1"/>
    <col min="21" max="21" width="3.75390625" style="0" customWidth="1"/>
    <col min="22" max="22" width="3.125" style="0" customWidth="1"/>
    <col min="23" max="24" width="2.75390625" style="0" customWidth="1"/>
    <col min="25" max="25" width="5.125" style="0" customWidth="1"/>
    <col min="26" max="26" width="3.625" style="0" customWidth="1"/>
    <col min="27" max="27" width="3.125" style="0" customWidth="1"/>
    <col min="28" max="30" width="3.75390625" style="0" customWidth="1"/>
    <col min="31" max="31" width="4.75390625" style="0" customWidth="1"/>
    <col min="32" max="32" width="13.75390625" style="0" customWidth="1"/>
    <col min="33" max="33" width="3.875" style="0" customWidth="1"/>
    <col min="34" max="34" width="5.875" style="0" customWidth="1"/>
  </cols>
  <sheetData>
    <row r="1" spans="2:16" ht="25.5">
      <c r="B1" s="323" t="s">
        <v>47</v>
      </c>
      <c r="C1" s="323"/>
      <c r="D1" s="323"/>
      <c r="E1" s="323"/>
      <c r="F1" s="323"/>
      <c r="G1" s="323"/>
      <c r="H1" s="323"/>
      <c r="I1" s="323"/>
      <c r="J1" s="323"/>
      <c r="K1" s="323"/>
      <c r="L1" s="323"/>
      <c r="M1" s="323"/>
      <c r="N1" s="323"/>
      <c r="O1" s="323"/>
      <c r="P1" s="323"/>
    </row>
    <row r="2" spans="2:35" ht="14.25" customHeight="1">
      <c r="B2" s="282" t="s">
        <v>65</v>
      </c>
      <c r="C2" s="91"/>
      <c r="D2" s="292" t="s">
        <v>10</v>
      </c>
      <c r="E2" s="292"/>
      <c r="F2" s="292"/>
      <c r="G2" s="292"/>
      <c r="H2" s="292"/>
      <c r="I2" s="293"/>
      <c r="J2" s="1"/>
      <c r="K2" s="1"/>
      <c r="L2" s="1"/>
      <c r="M2" s="324" t="s">
        <v>12</v>
      </c>
      <c r="N2" s="325"/>
      <c r="O2" s="325"/>
      <c r="P2" s="325"/>
      <c r="Q2" s="9"/>
      <c r="AA2" s="1"/>
      <c r="AB2" s="1"/>
      <c r="AC2" s="1"/>
      <c r="AF2" s="1"/>
      <c r="AG2" s="1"/>
      <c r="AH2" s="1"/>
      <c r="AI2" s="1"/>
    </row>
    <row r="3" spans="2:35" ht="15" customHeight="1" thickBot="1">
      <c r="B3" s="283"/>
      <c r="C3" s="92"/>
      <c r="D3" s="279">
        <v>40928</v>
      </c>
      <c r="E3" s="280"/>
      <c r="F3" s="280"/>
      <c r="G3" s="280"/>
      <c r="H3" s="280"/>
      <c r="I3" s="280"/>
      <c r="J3" s="10"/>
      <c r="K3" s="1"/>
      <c r="L3" s="1"/>
      <c r="M3" s="280" t="s">
        <v>6</v>
      </c>
      <c r="N3" s="280"/>
      <c r="O3" s="280"/>
      <c r="P3" s="280"/>
      <c r="Q3" s="10"/>
      <c r="AA3" s="1"/>
      <c r="AB3" s="1"/>
      <c r="AC3" s="1"/>
      <c r="AF3" s="1"/>
      <c r="AG3" s="1"/>
      <c r="AH3" s="1"/>
      <c r="AI3" s="1"/>
    </row>
    <row r="4" spans="1:34" ht="13.5" customHeight="1" thickBot="1" thickTop="1">
      <c r="A4" s="288" t="s">
        <v>5</v>
      </c>
      <c r="B4" s="290" t="s">
        <v>7</v>
      </c>
      <c r="C4" s="294" t="s">
        <v>64</v>
      </c>
      <c r="D4" s="284" t="s">
        <v>14</v>
      </c>
      <c r="E4" s="285"/>
      <c r="F4" s="285"/>
      <c r="G4" s="285"/>
      <c r="H4" s="285"/>
      <c r="I4" s="285"/>
      <c r="J4" s="285"/>
      <c r="K4" s="285"/>
      <c r="L4" s="285"/>
      <c r="M4" s="285"/>
      <c r="N4" s="285"/>
      <c r="O4" s="285"/>
      <c r="P4" s="281"/>
      <c r="Q4" s="300" t="s">
        <v>13</v>
      </c>
      <c r="R4" s="311" t="s">
        <v>18</v>
      </c>
      <c r="S4" s="312"/>
      <c r="T4" s="307" t="s">
        <v>11</v>
      </c>
      <c r="U4" s="305" t="s">
        <v>4</v>
      </c>
      <c r="V4" s="306"/>
      <c r="W4" s="309" t="s">
        <v>53</v>
      </c>
      <c r="X4" s="310"/>
      <c r="Y4" s="313" t="s">
        <v>0</v>
      </c>
      <c r="Z4" s="314"/>
      <c r="AA4" s="315"/>
      <c r="AB4" s="53" t="s">
        <v>1</v>
      </c>
      <c r="AC4" s="54" t="s">
        <v>2</v>
      </c>
      <c r="AD4" s="302" t="s">
        <v>9</v>
      </c>
      <c r="AE4" s="302" t="s">
        <v>8</v>
      </c>
      <c r="AF4" s="298" t="s">
        <v>41</v>
      </c>
      <c r="AG4" s="296" t="s">
        <v>42</v>
      </c>
      <c r="AH4" s="297"/>
    </row>
    <row r="5" spans="1:34" ht="14.25" thickBot="1" thickTop="1">
      <c r="A5" s="289"/>
      <c r="B5" s="291"/>
      <c r="C5" s="295"/>
      <c r="D5" s="4">
        <v>1</v>
      </c>
      <c r="E5" s="5">
        <v>2</v>
      </c>
      <c r="F5" s="5">
        <v>3</v>
      </c>
      <c r="G5" s="5">
        <v>31</v>
      </c>
      <c r="H5" s="5">
        <v>4</v>
      </c>
      <c r="I5" s="50">
        <v>5</v>
      </c>
      <c r="J5" s="5">
        <v>51</v>
      </c>
      <c r="K5" s="5">
        <v>6</v>
      </c>
      <c r="L5" s="5">
        <v>61</v>
      </c>
      <c r="M5" s="5">
        <v>7</v>
      </c>
      <c r="N5" s="5">
        <v>8</v>
      </c>
      <c r="O5" s="5">
        <v>9</v>
      </c>
      <c r="P5" s="6">
        <v>10</v>
      </c>
      <c r="Q5" s="301"/>
      <c r="R5" s="98">
        <v>1</v>
      </c>
      <c r="S5" s="219">
        <v>2</v>
      </c>
      <c r="T5" s="308"/>
      <c r="U5" s="55" t="s">
        <v>17</v>
      </c>
      <c r="V5" s="56" t="s">
        <v>19</v>
      </c>
      <c r="W5" s="57" t="s">
        <v>13</v>
      </c>
      <c r="X5" s="58" t="s">
        <v>5</v>
      </c>
      <c r="Y5" s="89" t="s">
        <v>63</v>
      </c>
      <c r="Z5" s="100" t="s">
        <v>13</v>
      </c>
      <c r="AA5" s="90" t="s">
        <v>5</v>
      </c>
      <c r="AB5" s="89" t="s">
        <v>60</v>
      </c>
      <c r="AC5" s="90" t="s">
        <v>61</v>
      </c>
      <c r="AD5" s="304"/>
      <c r="AE5" s="303"/>
      <c r="AF5" s="299"/>
      <c r="AG5" s="23" t="s">
        <v>5</v>
      </c>
      <c r="AH5" s="20" t="s">
        <v>43</v>
      </c>
    </row>
    <row r="6" spans="1:34" ht="13.5" thickTop="1">
      <c r="A6" s="196">
        <v>1</v>
      </c>
      <c r="B6" s="196" t="s">
        <v>66</v>
      </c>
      <c r="C6" s="253"/>
      <c r="D6" s="254" t="s">
        <v>151</v>
      </c>
      <c r="E6" s="255" t="s">
        <v>135</v>
      </c>
      <c r="F6" s="256" t="s">
        <v>130</v>
      </c>
      <c r="G6" s="256" t="s">
        <v>102</v>
      </c>
      <c r="H6" s="256" t="s">
        <v>157</v>
      </c>
      <c r="I6" s="256">
        <v>22</v>
      </c>
      <c r="J6" s="256" t="s">
        <v>102</v>
      </c>
      <c r="K6" s="257">
        <v>16</v>
      </c>
      <c r="L6" s="258">
        <v>26</v>
      </c>
      <c r="M6" s="257" t="s">
        <v>178</v>
      </c>
      <c r="N6" s="257" t="s">
        <v>178</v>
      </c>
      <c r="O6" s="257">
        <v>27</v>
      </c>
      <c r="P6" s="259">
        <v>26</v>
      </c>
      <c r="Q6" s="200">
        <v>22</v>
      </c>
      <c r="R6" s="260">
        <v>5</v>
      </c>
      <c r="S6" s="261">
        <v>4</v>
      </c>
      <c r="T6" s="262">
        <v>0</v>
      </c>
      <c r="U6" s="223">
        <v>2</v>
      </c>
      <c r="V6" s="263">
        <v>20</v>
      </c>
      <c r="W6" s="204">
        <v>14</v>
      </c>
      <c r="X6" s="264"/>
      <c r="Y6" s="206">
        <v>21</v>
      </c>
      <c r="Z6" s="267">
        <v>24</v>
      </c>
      <c r="AA6" s="264"/>
      <c r="AB6" s="207">
        <v>22</v>
      </c>
      <c r="AC6" s="203">
        <v>22</v>
      </c>
      <c r="AD6" s="265">
        <v>5</v>
      </c>
      <c r="AE6" s="266">
        <v>20</v>
      </c>
      <c r="AF6" s="270"/>
      <c r="AG6" s="271">
        <v>20</v>
      </c>
      <c r="AH6" s="272">
        <v>40904</v>
      </c>
    </row>
    <row r="7" spans="1:34" ht="12.75">
      <c r="A7" s="196">
        <v>2</v>
      </c>
      <c r="B7" s="196" t="s">
        <v>67</v>
      </c>
      <c r="C7" s="197"/>
      <c r="D7" s="198">
        <v>4</v>
      </c>
      <c r="E7" s="199" t="s">
        <v>134</v>
      </c>
      <c r="F7" s="199" t="s">
        <v>124</v>
      </c>
      <c r="G7" s="199" t="s">
        <v>102</v>
      </c>
      <c r="H7" s="199" t="s">
        <v>158</v>
      </c>
      <c r="I7" s="199" t="s">
        <v>165</v>
      </c>
      <c r="J7" s="199" t="s">
        <v>102</v>
      </c>
      <c r="K7" s="199" t="s">
        <v>158</v>
      </c>
      <c r="L7" s="199" t="s">
        <v>102</v>
      </c>
      <c r="M7" s="199" t="s">
        <v>138</v>
      </c>
      <c r="N7" s="199" t="s">
        <v>138</v>
      </c>
      <c r="O7" s="199" t="s">
        <v>137</v>
      </c>
      <c r="P7" s="210" t="s">
        <v>137</v>
      </c>
      <c r="Q7" s="200">
        <v>3</v>
      </c>
      <c r="R7" s="201">
        <v>5</v>
      </c>
      <c r="S7" s="217">
        <v>5</v>
      </c>
      <c r="T7" s="211">
        <v>0</v>
      </c>
      <c r="U7" s="202">
        <v>10</v>
      </c>
      <c r="V7" s="203">
        <v>4</v>
      </c>
      <c r="W7" s="204">
        <v>23</v>
      </c>
      <c r="X7" s="205"/>
      <c r="Y7" s="206">
        <v>8</v>
      </c>
      <c r="Z7" s="244">
        <v>27</v>
      </c>
      <c r="AA7" s="205"/>
      <c r="AB7" s="207">
        <v>3</v>
      </c>
      <c r="AC7" s="203">
        <v>3</v>
      </c>
      <c r="AD7" s="208">
        <v>5</v>
      </c>
      <c r="AE7" s="209">
        <v>2</v>
      </c>
      <c r="AF7" s="226" t="s">
        <v>176</v>
      </c>
      <c r="AG7" s="207">
        <v>6</v>
      </c>
      <c r="AH7" s="225">
        <v>40900</v>
      </c>
    </row>
    <row r="8" spans="1:34" ht="13.5" customHeight="1">
      <c r="A8" s="196">
        <v>3</v>
      </c>
      <c r="B8" s="196" t="s">
        <v>68</v>
      </c>
      <c r="C8" s="197"/>
      <c r="D8" s="198">
        <v>2</v>
      </c>
      <c r="E8" s="199">
        <v>12</v>
      </c>
      <c r="F8" s="199">
        <v>7</v>
      </c>
      <c r="G8" s="199" t="s">
        <v>102</v>
      </c>
      <c r="H8" s="199">
        <v>16</v>
      </c>
      <c r="I8" s="199" t="s">
        <v>130</v>
      </c>
      <c r="J8" s="199" t="s">
        <v>102</v>
      </c>
      <c r="K8" s="199">
        <v>14</v>
      </c>
      <c r="L8" s="199" t="s">
        <v>102</v>
      </c>
      <c r="M8" s="216" t="s">
        <v>147</v>
      </c>
      <c r="N8" s="216" t="s">
        <v>131</v>
      </c>
      <c r="O8" s="199">
        <v>22</v>
      </c>
      <c r="P8" s="199">
        <v>17</v>
      </c>
      <c r="Q8" s="200">
        <v>13</v>
      </c>
      <c r="R8" s="201">
        <v>5</v>
      </c>
      <c r="S8" s="217">
        <v>5</v>
      </c>
      <c r="T8" s="211">
        <v>0</v>
      </c>
      <c r="U8" s="202">
        <v>14</v>
      </c>
      <c r="V8" s="224">
        <v>23</v>
      </c>
      <c r="W8" s="204">
        <v>18</v>
      </c>
      <c r="X8" s="205"/>
      <c r="Y8" s="206" t="s">
        <v>193</v>
      </c>
      <c r="Z8" s="244">
        <v>28</v>
      </c>
      <c r="AA8" s="205"/>
      <c r="AB8" s="207">
        <v>13</v>
      </c>
      <c r="AC8" s="203">
        <v>13</v>
      </c>
      <c r="AD8" s="208">
        <v>5</v>
      </c>
      <c r="AE8" s="209">
        <v>21</v>
      </c>
      <c r="AF8" s="226"/>
      <c r="AG8" s="207">
        <v>21</v>
      </c>
      <c r="AH8" s="225">
        <v>40904</v>
      </c>
    </row>
    <row r="9" spans="1:34" ht="12.75">
      <c r="A9" s="196">
        <v>4</v>
      </c>
      <c r="B9" s="196" t="s">
        <v>69</v>
      </c>
      <c r="C9" s="197"/>
      <c r="D9" s="198" t="s">
        <v>124</v>
      </c>
      <c r="E9" s="199">
        <v>6</v>
      </c>
      <c r="F9" s="199">
        <v>22</v>
      </c>
      <c r="G9" s="199">
        <v>29</v>
      </c>
      <c r="H9" s="199" t="s">
        <v>169</v>
      </c>
      <c r="I9" s="199">
        <v>7</v>
      </c>
      <c r="J9" s="199" t="s">
        <v>102</v>
      </c>
      <c r="K9" s="199" t="s">
        <v>124</v>
      </c>
      <c r="L9" s="216">
        <v>21</v>
      </c>
      <c r="M9" s="216" t="s">
        <v>179</v>
      </c>
      <c r="N9" s="216" t="s">
        <v>183</v>
      </c>
      <c r="O9" s="199">
        <v>25</v>
      </c>
      <c r="P9" s="199">
        <v>19</v>
      </c>
      <c r="Q9" s="200">
        <v>17</v>
      </c>
      <c r="R9" s="201">
        <v>4</v>
      </c>
      <c r="S9" s="217">
        <v>3</v>
      </c>
      <c r="T9" s="211">
        <v>5</v>
      </c>
      <c r="U9" s="223">
        <v>1</v>
      </c>
      <c r="V9" s="203">
        <v>13</v>
      </c>
      <c r="W9" s="204">
        <v>18</v>
      </c>
      <c r="X9" s="205"/>
      <c r="Y9" s="206">
        <v>15</v>
      </c>
      <c r="Z9" s="244">
        <v>25</v>
      </c>
      <c r="AA9" s="205"/>
      <c r="AB9" s="207">
        <v>17</v>
      </c>
      <c r="AC9" s="203">
        <v>17</v>
      </c>
      <c r="AD9" s="208">
        <v>5</v>
      </c>
      <c r="AE9" s="203">
        <v>14</v>
      </c>
      <c r="AF9" s="226"/>
      <c r="AG9" s="207">
        <v>14</v>
      </c>
      <c r="AH9" s="225">
        <v>40901</v>
      </c>
    </row>
    <row r="10" spans="1:34" ht="12.75">
      <c r="A10" s="196">
        <v>5</v>
      </c>
      <c r="B10" s="196" t="s">
        <v>70</v>
      </c>
      <c r="C10" s="197"/>
      <c r="D10" s="198" t="s">
        <v>122</v>
      </c>
      <c r="E10" s="199" t="s">
        <v>123</v>
      </c>
      <c r="F10" s="199">
        <v>12</v>
      </c>
      <c r="G10" s="199" t="s">
        <v>102</v>
      </c>
      <c r="H10" s="199">
        <v>4</v>
      </c>
      <c r="I10" s="199">
        <v>2</v>
      </c>
      <c r="J10" s="199" t="s">
        <v>102</v>
      </c>
      <c r="K10" s="199">
        <v>2</v>
      </c>
      <c r="L10" s="199">
        <v>5</v>
      </c>
      <c r="M10" s="199">
        <v>2</v>
      </c>
      <c r="N10" s="199">
        <v>1</v>
      </c>
      <c r="O10" s="199" t="s">
        <v>123</v>
      </c>
      <c r="P10" s="199" t="s">
        <v>123</v>
      </c>
      <c r="Q10" s="200">
        <v>2</v>
      </c>
      <c r="R10" s="201">
        <v>5</v>
      </c>
      <c r="S10" s="217">
        <v>5</v>
      </c>
      <c r="T10" s="211">
        <v>0</v>
      </c>
      <c r="U10" s="202">
        <v>10</v>
      </c>
      <c r="V10" s="203">
        <v>1</v>
      </c>
      <c r="W10" s="204">
        <v>18</v>
      </c>
      <c r="X10" s="205"/>
      <c r="Y10" s="206">
        <v>10</v>
      </c>
      <c r="Z10" s="244">
        <v>27</v>
      </c>
      <c r="AA10" s="205"/>
      <c r="AB10" s="207">
        <v>2</v>
      </c>
      <c r="AC10" s="203">
        <v>2</v>
      </c>
      <c r="AD10" s="208">
        <v>5</v>
      </c>
      <c r="AE10" s="209">
        <v>8</v>
      </c>
      <c r="AF10" s="226"/>
      <c r="AG10" s="207">
        <v>5</v>
      </c>
      <c r="AH10" s="225">
        <v>40894</v>
      </c>
    </row>
    <row r="11" spans="1:34" ht="12.75">
      <c r="A11" s="196">
        <v>6</v>
      </c>
      <c r="B11" s="196" t="s">
        <v>71</v>
      </c>
      <c r="C11" s="197"/>
      <c r="D11" s="198" t="s">
        <v>104</v>
      </c>
      <c r="E11" s="199">
        <v>8</v>
      </c>
      <c r="F11" s="199">
        <v>4</v>
      </c>
      <c r="G11" s="199" t="s">
        <v>102</v>
      </c>
      <c r="H11" s="198" t="s">
        <v>104</v>
      </c>
      <c r="I11" s="198" t="s">
        <v>104</v>
      </c>
      <c r="J11" s="199" t="s">
        <v>102</v>
      </c>
      <c r="K11" s="199">
        <v>15</v>
      </c>
      <c r="L11" s="199" t="s">
        <v>102</v>
      </c>
      <c r="M11" s="199">
        <v>11</v>
      </c>
      <c r="N11" s="199">
        <v>10</v>
      </c>
      <c r="O11" s="199">
        <v>8</v>
      </c>
      <c r="P11" s="199">
        <v>5</v>
      </c>
      <c r="Q11" s="200">
        <v>4</v>
      </c>
      <c r="R11" s="201">
        <v>5</v>
      </c>
      <c r="S11" s="217">
        <v>5</v>
      </c>
      <c r="T11" s="211">
        <v>0</v>
      </c>
      <c r="U11" s="202">
        <v>18</v>
      </c>
      <c r="V11" s="224">
        <v>18</v>
      </c>
      <c r="W11" s="204">
        <v>23</v>
      </c>
      <c r="X11" s="205"/>
      <c r="Y11" s="206">
        <v>12</v>
      </c>
      <c r="Z11" s="244">
        <v>29</v>
      </c>
      <c r="AA11" s="205"/>
      <c r="AB11" s="207">
        <v>4</v>
      </c>
      <c r="AC11" s="203">
        <v>4</v>
      </c>
      <c r="AD11" s="208">
        <v>5</v>
      </c>
      <c r="AE11" s="203">
        <v>15</v>
      </c>
      <c r="AF11" s="226"/>
      <c r="AG11" s="207">
        <v>15</v>
      </c>
      <c r="AH11" s="225">
        <v>40901</v>
      </c>
    </row>
    <row r="12" spans="1:34" ht="12.75">
      <c r="A12" s="196">
        <v>7</v>
      </c>
      <c r="B12" s="196" t="s">
        <v>72</v>
      </c>
      <c r="C12" s="197"/>
      <c r="D12" s="198" t="s">
        <v>152</v>
      </c>
      <c r="E12" s="198" t="s">
        <v>104</v>
      </c>
      <c r="F12" s="198" t="s">
        <v>104</v>
      </c>
      <c r="G12" s="199" t="s">
        <v>102</v>
      </c>
      <c r="H12" s="198" t="s">
        <v>103</v>
      </c>
      <c r="I12" s="198" t="s">
        <v>103</v>
      </c>
      <c r="J12" s="199" t="s">
        <v>102</v>
      </c>
      <c r="K12" s="199" t="s">
        <v>165</v>
      </c>
      <c r="L12" s="199">
        <v>22</v>
      </c>
      <c r="M12" s="199">
        <v>9</v>
      </c>
      <c r="N12" s="199">
        <v>8</v>
      </c>
      <c r="O12" s="199">
        <v>7</v>
      </c>
      <c r="P12" s="216" t="s">
        <v>169</v>
      </c>
      <c r="Q12" s="200">
        <v>7</v>
      </c>
      <c r="R12" s="201">
        <v>5</v>
      </c>
      <c r="S12" s="217">
        <v>5</v>
      </c>
      <c r="T12" s="211">
        <v>0</v>
      </c>
      <c r="U12" s="223">
        <v>7</v>
      </c>
      <c r="V12" s="203">
        <v>12</v>
      </c>
      <c r="W12" s="204">
        <v>24</v>
      </c>
      <c r="X12" s="205"/>
      <c r="Y12" s="206">
        <v>19</v>
      </c>
      <c r="Z12" s="244">
        <v>24</v>
      </c>
      <c r="AA12" s="205"/>
      <c r="AB12" s="207">
        <v>7</v>
      </c>
      <c r="AC12" s="203">
        <v>7</v>
      </c>
      <c r="AD12" s="208">
        <v>5</v>
      </c>
      <c r="AE12" s="203">
        <v>11</v>
      </c>
      <c r="AF12" s="226"/>
      <c r="AG12" s="207">
        <v>12</v>
      </c>
      <c r="AH12" s="225">
        <v>40900</v>
      </c>
    </row>
    <row r="13" spans="1:34" ht="12.75">
      <c r="A13" s="196">
        <v>8</v>
      </c>
      <c r="B13" s="196" t="s">
        <v>73</v>
      </c>
      <c r="C13" s="197"/>
      <c r="D13" s="198" t="s">
        <v>140</v>
      </c>
      <c r="E13" s="198" t="s">
        <v>103</v>
      </c>
      <c r="F13" s="198" t="s">
        <v>103</v>
      </c>
      <c r="G13" s="199" t="s">
        <v>102</v>
      </c>
      <c r="H13" s="199" t="s">
        <v>168</v>
      </c>
      <c r="I13" s="199" t="s">
        <v>181</v>
      </c>
      <c r="J13" s="199" t="s">
        <v>102</v>
      </c>
      <c r="K13" s="199" t="s">
        <v>182</v>
      </c>
      <c r="L13" s="199">
        <v>21</v>
      </c>
      <c r="M13" s="199">
        <v>25</v>
      </c>
      <c r="N13" s="199">
        <v>19</v>
      </c>
      <c r="O13" s="199">
        <v>14</v>
      </c>
      <c r="P13" s="210" t="s">
        <v>147</v>
      </c>
      <c r="Q13" s="200">
        <v>18</v>
      </c>
      <c r="R13" s="201">
        <v>5</v>
      </c>
      <c r="S13" s="217">
        <v>5</v>
      </c>
      <c r="T13" s="211">
        <v>0</v>
      </c>
      <c r="U13" s="223">
        <v>5</v>
      </c>
      <c r="V13" s="224">
        <v>17</v>
      </c>
      <c r="W13" s="204">
        <v>15</v>
      </c>
      <c r="X13" s="205"/>
      <c r="Y13" s="206">
        <v>18</v>
      </c>
      <c r="Z13" s="244" t="s">
        <v>191</v>
      </c>
      <c r="AA13" s="205"/>
      <c r="AB13" s="207">
        <v>18</v>
      </c>
      <c r="AC13" s="203">
        <v>18</v>
      </c>
      <c r="AD13" s="208">
        <v>5</v>
      </c>
      <c r="AE13" s="203">
        <v>16</v>
      </c>
      <c r="AF13" s="227"/>
      <c r="AG13" s="207">
        <v>17</v>
      </c>
      <c r="AH13" s="225">
        <v>40901</v>
      </c>
    </row>
    <row r="14" spans="1:34" ht="12.75">
      <c r="A14" s="196">
        <v>9</v>
      </c>
      <c r="B14" s="196" t="s">
        <v>74</v>
      </c>
      <c r="C14" s="197"/>
      <c r="D14" s="198">
        <v>3</v>
      </c>
      <c r="E14" s="199" t="s">
        <v>138</v>
      </c>
      <c r="F14" s="198" t="s">
        <v>105</v>
      </c>
      <c r="G14" s="199" t="s">
        <v>102</v>
      </c>
      <c r="H14" s="199" t="s">
        <v>124</v>
      </c>
      <c r="I14" s="199" t="s">
        <v>138</v>
      </c>
      <c r="J14" s="199" t="s">
        <v>102</v>
      </c>
      <c r="K14" s="199">
        <v>5</v>
      </c>
      <c r="L14" s="199" t="s">
        <v>102</v>
      </c>
      <c r="M14" s="198" t="s">
        <v>103</v>
      </c>
      <c r="N14" s="199" t="s">
        <v>158</v>
      </c>
      <c r="O14" s="198" t="s">
        <v>104</v>
      </c>
      <c r="P14" s="198" t="s">
        <v>104</v>
      </c>
      <c r="Q14" s="200">
        <v>5</v>
      </c>
      <c r="R14" s="201">
        <v>5</v>
      </c>
      <c r="S14" s="217">
        <v>5</v>
      </c>
      <c r="T14" s="211">
        <v>0</v>
      </c>
      <c r="U14" s="223">
        <v>9</v>
      </c>
      <c r="V14" s="224">
        <v>16</v>
      </c>
      <c r="W14" s="204">
        <v>17</v>
      </c>
      <c r="X14" s="205"/>
      <c r="Y14" s="206">
        <v>16</v>
      </c>
      <c r="Z14" s="244">
        <v>29</v>
      </c>
      <c r="AA14" s="205"/>
      <c r="AB14" s="207">
        <v>5</v>
      </c>
      <c r="AC14" s="203">
        <v>5</v>
      </c>
      <c r="AD14" s="208">
        <v>5</v>
      </c>
      <c r="AE14" s="203">
        <v>13</v>
      </c>
      <c r="AF14" s="226"/>
      <c r="AG14" s="207">
        <v>13</v>
      </c>
      <c r="AH14" s="225">
        <v>40900</v>
      </c>
    </row>
    <row r="15" spans="1:34" ht="12.75">
      <c r="A15" s="196">
        <v>10</v>
      </c>
      <c r="B15" s="196" t="s">
        <v>75</v>
      </c>
      <c r="C15" s="197"/>
      <c r="D15" s="198">
        <v>19</v>
      </c>
      <c r="E15" s="199">
        <v>16</v>
      </c>
      <c r="F15" s="199">
        <v>27</v>
      </c>
      <c r="G15" s="199">
        <v>30</v>
      </c>
      <c r="H15" s="199">
        <v>29</v>
      </c>
      <c r="I15" s="199">
        <v>28</v>
      </c>
      <c r="J15" s="199">
        <v>29</v>
      </c>
      <c r="K15" s="199" t="s">
        <v>184</v>
      </c>
      <c r="L15" s="216">
        <v>26</v>
      </c>
      <c r="M15" s="199">
        <v>27</v>
      </c>
      <c r="N15" s="199">
        <v>28</v>
      </c>
      <c r="O15" s="199" t="s">
        <v>135</v>
      </c>
      <c r="P15" s="222">
        <v>24</v>
      </c>
      <c r="Q15" s="200">
        <v>21</v>
      </c>
      <c r="R15" s="201">
        <v>3</v>
      </c>
      <c r="S15" s="217">
        <v>0</v>
      </c>
      <c r="T15" s="211">
        <v>0</v>
      </c>
      <c r="U15" s="223">
        <v>6</v>
      </c>
      <c r="V15" s="224">
        <v>22</v>
      </c>
      <c r="W15" s="204">
        <v>19</v>
      </c>
      <c r="X15" s="205"/>
      <c r="Y15" s="206">
        <v>22</v>
      </c>
      <c r="Z15" s="278">
        <v>24</v>
      </c>
      <c r="AA15" s="205"/>
      <c r="AB15" s="207">
        <v>21</v>
      </c>
      <c r="AC15" s="203">
        <v>21</v>
      </c>
      <c r="AD15" s="208">
        <v>4</v>
      </c>
      <c r="AE15" s="209">
        <v>25</v>
      </c>
      <c r="AF15" s="226"/>
      <c r="AG15" s="207">
        <v>25</v>
      </c>
      <c r="AH15" s="225">
        <v>40907</v>
      </c>
    </row>
    <row r="16" spans="1:34" ht="12.75">
      <c r="A16" s="196">
        <v>11</v>
      </c>
      <c r="B16" s="196" t="s">
        <v>76</v>
      </c>
      <c r="C16" s="197"/>
      <c r="D16" s="198" t="s">
        <v>135</v>
      </c>
      <c r="E16" s="199">
        <v>9</v>
      </c>
      <c r="F16" s="199">
        <v>3</v>
      </c>
      <c r="G16" s="199" t="s">
        <v>102</v>
      </c>
      <c r="H16" s="199">
        <v>15</v>
      </c>
      <c r="I16" s="199">
        <v>6</v>
      </c>
      <c r="J16" s="199" t="s">
        <v>102</v>
      </c>
      <c r="K16" s="199" t="s">
        <v>124</v>
      </c>
      <c r="L16" s="199" t="s">
        <v>102</v>
      </c>
      <c r="M16" s="199">
        <v>12</v>
      </c>
      <c r="N16" s="199">
        <v>16</v>
      </c>
      <c r="O16" s="199">
        <v>12</v>
      </c>
      <c r="P16" s="222">
        <v>12</v>
      </c>
      <c r="Q16" s="200">
        <v>10</v>
      </c>
      <c r="R16" s="201">
        <v>5</v>
      </c>
      <c r="S16" s="218">
        <v>5</v>
      </c>
      <c r="T16" s="211">
        <v>0</v>
      </c>
      <c r="U16" s="223">
        <v>4</v>
      </c>
      <c r="V16" s="203">
        <v>9</v>
      </c>
      <c r="W16" s="204">
        <v>17</v>
      </c>
      <c r="X16" s="205"/>
      <c r="Y16" s="206">
        <v>9</v>
      </c>
      <c r="Z16" s="244">
        <v>28</v>
      </c>
      <c r="AA16" s="205"/>
      <c r="AB16" s="207">
        <v>10</v>
      </c>
      <c r="AC16" s="203">
        <v>10</v>
      </c>
      <c r="AD16" s="208">
        <v>5</v>
      </c>
      <c r="AE16" s="209">
        <v>6</v>
      </c>
      <c r="AF16" s="226"/>
      <c r="AG16" s="207">
        <v>2</v>
      </c>
      <c r="AH16" s="225">
        <v>40893</v>
      </c>
    </row>
    <row r="17" spans="1:34" ht="12.75">
      <c r="A17" s="196">
        <v>12</v>
      </c>
      <c r="B17" s="196" t="s">
        <v>77</v>
      </c>
      <c r="C17" s="197"/>
      <c r="D17" s="198" t="s">
        <v>136</v>
      </c>
      <c r="E17" s="199" t="s">
        <v>125</v>
      </c>
      <c r="F17" s="198" t="s">
        <v>140</v>
      </c>
      <c r="G17" s="199" t="s">
        <v>102</v>
      </c>
      <c r="H17" s="199">
        <v>3</v>
      </c>
      <c r="I17" s="199">
        <v>1</v>
      </c>
      <c r="J17" s="199" t="s">
        <v>102</v>
      </c>
      <c r="K17" s="199">
        <v>1</v>
      </c>
      <c r="L17" s="199" t="s">
        <v>102</v>
      </c>
      <c r="M17" s="199">
        <v>1</v>
      </c>
      <c r="N17" s="199" t="s">
        <v>125</v>
      </c>
      <c r="O17" s="199" t="s">
        <v>125</v>
      </c>
      <c r="P17" s="199" t="s">
        <v>125</v>
      </c>
      <c r="Q17" s="200">
        <v>1</v>
      </c>
      <c r="R17" s="201">
        <v>5</v>
      </c>
      <c r="S17" s="217">
        <v>5</v>
      </c>
      <c r="T17" s="200">
        <v>3</v>
      </c>
      <c r="U17" s="202">
        <v>15</v>
      </c>
      <c r="V17" s="203">
        <v>2</v>
      </c>
      <c r="W17" s="204">
        <v>17</v>
      </c>
      <c r="X17" s="205"/>
      <c r="Y17" s="206">
        <v>4</v>
      </c>
      <c r="Z17" s="244">
        <v>29</v>
      </c>
      <c r="AA17" s="205"/>
      <c r="AB17" s="207">
        <v>1</v>
      </c>
      <c r="AC17" s="203">
        <v>1</v>
      </c>
      <c r="AD17" s="208">
        <v>5</v>
      </c>
      <c r="AE17" s="209">
        <v>1</v>
      </c>
      <c r="AF17" s="226" t="s">
        <v>177</v>
      </c>
      <c r="AG17" s="207">
        <v>8</v>
      </c>
      <c r="AH17" s="225">
        <v>40900</v>
      </c>
    </row>
    <row r="18" spans="1:34" ht="12.75">
      <c r="A18" s="196">
        <v>13</v>
      </c>
      <c r="B18" s="196" t="s">
        <v>78</v>
      </c>
      <c r="C18" s="197"/>
      <c r="D18" s="198">
        <v>31</v>
      </c>
      <c r="E18" s="199">
        <v>31</v>
      </c>
      <c r="F18" s="199">
        <v>31</v>
      </c>
      <c r="G18" s="199">
        <v>31</v>
      </c>
      <c r="H18" s="199">
        <v>31</v>
      </c>
      <c r="I18" s="199">
        <v>30</v>
      </c>
      <c r="J18" s="199">
        <v>30</v>
      </c>
      <c r="K18" s="199">
        <v>29</v>
      </c>
      <c r="L18" s="199">
        <v>30</v>
      </c>
      <c r="M18" s="199">
        <v>30</v>
      </c>
      <c r="N18" s="199">
        <v>30</v>
      </c>
      <c r="O18" s="199">
        <v>30</v>
      </c>
      <c r="P18" s="222">
        <v>29</v>
      </c>
      <c r="Q18" s="286"/>
      <c r="R18" s="201">
        <v>3</v>
      </c>
      <c r="S18" s="218">
        <v>0</v>
      </c>
      <c r="T18" s="211">
        <v>0</v>
      </c>
      <c r="U18" s="223" t="s">
        <v>43</v>
      </c>
      <c r="V18" s="224">
        <v>27</v>
      </c>
      <c r="W18" s="204">
        <v>20</v>
      </c>
      <c r="X18" s="205"/>
      <c r="Y18" s="206" t="s">
        <v>193</v>
      </c>
      <c r="Z18" s="244">
        <v>25</v>
      </c>
      <c r="AA18" s="205"/>
      <c r="AB18" s="277"/>
      <c r="AC18" s="224"/>
      <c r="AD18" s="208">
        <v>5</v>
      </c>
      <c r="AE18" s="209">
        <v>29</v>
      </c>
      <c r="AF18" s="226"/>
      <c r="AG18" s="207">
        <v>29</v>
      </c>
      <c r="AH18" s="225">
        <v>40927</v>
      </c>
    </row>
    <row r="19" spans="1:34" ht="12.75">
      <c r="A19" s="196">
        <v>14</v>
      </c>
      <c r="B19" s="196" t="s">
        <v>79</v>
      </c>
      <c r="C19" s="197"/>
      <c r="D19" s="198" t="s">
        <v>147</v>
      </c>
      <c r="E19" s="216" t="s">
        <v>121</v>
      </c>
      <c r="F19" s="199">
        <v>22</v>
      </c>
      <c r="G19" s="199" t="s">
        <v>102</v>
      </c>
      <c r="H19" s="199" t="s">
        <v>185</v>
      </c>
      <c r="I19" s="199" t="s">
        <v>184</v>
      </c>
      <c r="J19" s="199" t="s">
        <v>102</v>
      </c>
      <c r="K19" s="199">
        <v>24</v>
      </c>
      <c r="L19" s="199">
        <v>1</v>
      </c>
      <c r="M19" s="199">
        <v>18</v>
      </c>
      <c r="N19" s="199">
        <v>25</v>
      </c>
      <c r="O19" s="199">
        <v>16</v>
      </c>
      <c r="P19" s="199">
        <v>14</v>
      </c>
      <c r="Q19" s="200">
        <v>12</v>
      </c>
      <c r="R19" s="201">
        <v>5</v>
      </c>
      <c r="S19" s="218">
        <v>5</v>
      </c>
      <c r="T19" s="211">
        <v>0</v>
      </c>
      <c r="U19" s="223">
        <v>9</v>
      </c>
      <c r="V19" s="203">
        <v>7</v>
      </c>
      <c r="W19" s="204">
        <v>23</v>
      </c>
      <c r="X19" s="205"/>
      <c r="Y19" s="206">
        <v>2</v>
      </c>
      <c r="Z19" s="244">
        <v>24</v>
      </c>
      <c r="AA19" s="205"/>
      <c r="AB19" s="207">
        <v>12</v>
      </c>
      <c r="AC19" s="203">
        <v>12</v>
      </c>
      <c r="AD19" s="208">
        <v>5</v>
      </c>
      <c r="AE19" s="203">
        <v>12</v>
      </c>
      <c r="AF19" s="226"/>
      <c r="AG19" s="207">
        <v>11</v>
      </c>
      <c r="AH19" s="225">
        <v>40901</v>
      </c>
    </row>
    <row r="20" spans="1:34" ht="12.75">
      <c r="A20" s="196">
        <v>15</v>
      </c>
      <c r="B20" s="196" t="s">
        <v>80</v>
      </c>
      <c r="C20" s="197"/>
      <c r="D20" s="198" t="s">
        <v>153</v>
      </c>
      <c r="E20" s="198" t="s">
        <v>105</v>
      </c>
      <c r="F20" s="198" t="s">
        <v>152</v>
      </c>
      <c r="G20" s="199" t="s">
        <v>102</v>
      </c>
      <c r="H20" s="199" t="s">
        <v>165</v>
      </c>
      <c r="I20" s="199" t="s">
        <v>179</v>
      </c>
      <c r="J20" s="199" t="s">
        <v>102</v>
      </c>
      <c r="K20" s="199" t="s">
        <v>186</v>
      </c>
      <c r="L20" s="199">
        <v>27</v>
      </c>
      <c r="M20" s="216" t="s">
        <v>183</v>
      </c>
      <c r="N20" s="216" t="s">
        <v>186</v>
      </c>
      <c r="O20" s="199" t="s">
        <v>147</v>
      </c>
      <c r="P20" s="222">
        <v>23</v>
      </c>
      <c r="Q20" s="200">
        <v>24</v>
      </c>
      <c r="R20" s="201">
        <v>5</v>
      </c>
      <c r="S20" s="217">
        <v>5</v>
      </c>
      <c r="T20" s="211">
        <v>0</v>
      </c>
      <c r="U20" s="223">
        <v>3</v>
      </c>
      <c r="V20" s="203">
        <v>18</v>
      </c>
      <c r="W20" s="204">
        <v>19</v>
      </c>
      <c r="X20" s="205"/>
      <c r="Y20" s="206">
        <v>6</v>
      </c>
      <c r="Z20" s="244">
        <v>21</v>
      </c>
      <c r="AA20" s="205"/>
      <c r="AB20" s="207">
        <v>24</v>
      </c>
      <c r="AC20" s="203">
        <v>24</v>
      </c>
      <c r="AD20" s="208">
        <v>5</v>
      </c>
      <c r="AE20" s="203">
        <v>22</v>
      </c>
      <c r="AF20" s="226"/>
      <c r="AG20" s="207">
        <v>22</v>
      </c>
      <c r="AH20" s="225">
        <v>40907</v>
      </c>
    </row>
    <row r="21" spans="1:34" ht="12.75">
      <c r="A21" s="196">
        <v>16</v>
      </c>
      <c r="B21" s="196" t="s">
        <v>81</v>
      </c>
      <c r="C21" s="197"/>
      <c r="D21" s="198">
        <v>5</v>
      </c>
      <c r="E21" s="198" t="s">
        <v>140</v>
      </c>
      <c r="F21" s="198" t="s">
        <v>153</v>
      </c>
      <c r="G21" s="199" t="s">
        <v>102</v>
      </c>
      <c r="H21" s="199" t="s">
        <v>184</v>
      </c>
      <c r="I21" s="199">
        <v>15</v>
      </c>
      <c r="J21" s="199" t="s">
        <v>102</v>
      </c>
      <c r="K21" s="199">
        <v>28</v>
      </c>
      <c r="L21" s="199" t="s">
        <v>102</v>
      </c>
      <c r="M21" s="216" t="s">
        <v>134</v>
      </c>
      <c r="N21" s="216" t="s">
        <v>124</v>
      </c>
      <c r="O21" s="199">
        <v>27</v>
      </c>
      <c r="P21" s="222">
        <v>26</v>
      </c>
      <c r="Q21" s="200">
        <v>25</v>
      </c>
      <c r="R21" s="201">
        <v>5</v>
      </c>
      <c r="S21" s="217">
        <v>5</v>
      </c>
      <c r="T21" s="211">
        <v>0</v>
      </c>
      <c r="U21" s="223">
        <v>3</v>
      </c>
      <c r="V21" s="203">
        <v>25</v>
      </c>
      <c r="W21" s="204">
        <v>20</v>
      </c>
      <c r="X21" s="205"/>
      <c r="Y21" s="206">
        <v>13</v>
      </c>
      <c r="Z21" s="244">
        <v>25</v>
      </c>
      <c r="AA21" s="205"/>
      <c r="AB21" s="207">
        <v>25</v>
      </c>
      <c r="AC21" s="203">
        <v>25</v>
      </c>
      <c r="AD21" s="208"/>
      <c r="AE21" s="203">
        <v>28</v>
      </c>
      <c r="AF21" s="226"/>
      <c r="AG21" s="207">
        <v>28</v>
      </c>
      <c r="AH21" s="225">
        <v>40928</v>
      </c>
    </row>
    <row r="22" spans="1:34" ht="12.75">
      <c r="A22" s="196">
        <v>17</v>
      </c>
      <c r="B22" s="196" t="s">
        <v>82</v>
      </c>
      <c r="C22" s="197"/>
      <c r="D22" s="198">
        <v>30</v>
      </c>
      <c r="E22" s="199">
        <v>28</v>
      </c>
      <c r="F22" s="198" t="s">
        <v>154</v>
      </c>
      <c r="G22" s="199" t="s">
        <v>102</v>
      </c>
      <c r="H22" s="198" t="s">
        <v>105</v>
      </c>
      <c r="I22" s="199">
        <v>23</v>
      </c>
      <c r="J22" s="199" t="s">
        <v>102</v>
      </c>
      <c r="K22" s="199">
        <v>31</v>
      </c>
      <c r="L22" s="199" t="s">
        <v>102</v>
      </c>
      <c r="M22" s="199">
        <v>31</v>
      </c>
      <c r="N22" s="199">
        <v>30</v>
      </c>
      <c r="O22" s="199">
        <v>31</v>
      </c>
      <c r="P22" s="222">
        <v>31</v>
      </c>
      <c r="Q22" s="287"/>
      <c r="R22" s="201">
        <v>3</v>
      </c>
      <c r="S22" s="217">
        <v>4</v>
      </c>
      <c r="T22" s="211">
        <v>0</v>
      </c>
      <c r="U22" s="202" t="s">
        <v>192</v>
      </c>
      <c r="V22" s="203">
        <v>28</v>
      </c>
      <c r="W22" s="204">
        <v>19</v>
      </c>
      <c r="X22" s="205"/>
      <c r="Y22" s="206" t="s">
        <v>193</v>
      </c>
      <c r="Z22" s="244">
        <v>24</v>
      </c>
      <c r="AA22" s="205"/>
      <c r="AB22" s="277"/>
      <c r="AC22" s="224"/>
      <c r="AD22" s="208"/>
      <c r="AE22" s="209">
        <v>31</v>
      </c>
      <c r="AF22" s="226"/>
      <c r="AG22" s="207">
        <v>31</v>
      </c>
      <c r="AH22" s="225">
        <v>40927</v>
      </c>
    </row>
    <row r="23" spans="1:34" ht="12.75">
      <c r="A23" s="196">
        <v>18</v>
      </c>
      <c r="B23" s="196" t="s">
        <v>83</v>
      </c>
      <c r="C23" s="197"/>
      <c r="D23" s="198">
        <v>6</v>
      </c>
      <c r="E23" s="199">
        <v>14</v>
      </c>
      <c r="F23" s="199">
        <v>8</v>
      </c>
      <c r="G23" s="199" t="s">
        <v>102</v>
      </c>
      <c r="H23" s="199">
        <v>30</v>
      </c>
      <c r="I23" s="199">
        <v>14</v>
      </c>
      <c r="J23" s="199" t="s">
        <v>102</v>
      </c>
      <c r="K23" s="216" t="s">
        <v>122</v>
      </c>
      <c r="L23" s="199" t="s">
        <v>102</v>
      </c>
      <c r="M23" s="216" t="s">
        <v>135</v>
      </c>
      <c r="N23" s="216" t="s">
        <v>179</v>
      </c>
      <c r="O23" s="199">
        <v>22</v>
      </c>
      <c r="P23" s="199">
        <v>18</v>
      </c>
      <c r="Q23" s="200">
        <v>21</v>
      </c>
      <c r="R23" s="201">
        <v>5</v>
      </c>
      <c r="S23" s="217">
        <v>4</v>
      </c>
      <c r="T23" s="211">
        <v>1</v>
      </c>
      <c r="U23" s="223">
        <v>6</v>
      </c>
      <c r="V23" s="224">
        <v>21</v>
      </c>
      <c r="W23" s="204">
        <v>18</v>
      </c>
      <c r="X23" s="205"/>
      <c r="Y23" s="206" t="s">
        <v>193</v>
      </c>
      <c r="Z23" s="244">
        <v>24</v>
      </c>
      <c r="AA23" s="205"/>
      <c r="AB23" s="207">
        <v>21</v>
      </c>
      <c r="AC23" s="203">
        <v>21</v>
      </c>
      <c r="AD23" s="208">
        <v>5</v>
      </c>
      <c r="AE23" s="209">
        <v>19</v>
      </c>
      <c r="AF23" s="226" t="s">
        <v>195</v>
      </c>
      <c r="AG23" s="207">
        <v>19</v>
      </c>
      <c r="AH23" s="225">
        <v>40904</v>
      </c>
    </row>
    <row r="24" spans="1:34" ht="12.75">
      <c r="A24" s="196">
        <v>19</v>
      </c>
      <c r="B24" s="196" t="s">
        <v>84</v>
      </c>
      <c r="C24" s="197"/>
      <c r="D24" s="198" t="s">
        <v>103</v>
      </c>
      <c r="E24" s="199">
        <v>15</v>
      </c>
      <c r="F24" s="198" t="s">
        <v>155</v>
      </c>
      <c r="G24" s="199" t="s">
        <v>102</v>
      </c>
      <c r="H24" s="198" t="s">
        <v>140</v>
      </c>
      <c r="I24" s="216" t="s">
        <v>157</v>
      </c>
      <c r="J24" s="199" t="s">
        <v>102</v>
      </c>
      <c r="K24" s="199" t="s">
        <v>157</v>
      </c>
      <c r="L24" s="199" t="s">
        <v>102</v>
      </c>
      <c r="M24" s="199">
        <v>8</v>
      </c>
      <c r="N24" s="199">
        <v>9</v>
      </c>
      <c r="O24" s="216" t="s">
        <v>170</v>
      </c>
      <c r="P24" s="199">
        <v>13</v>
      </c>
      <c r="Q24" s="200">
        <v>11</v>
      </c>
      <c r="R24" s="201">
        <v>5</v>
      </c>
      <c r="S24" s="217">
        <v>5</v>
      </c>
      <c r="T24" s="211">
        <v>0</v>
      </c>
      <c r="U24" s="223">
        <v>7</v>
      </c>
      <c r="V24" s="203">
        <v>11</v>
      </c>
      <c r="W24" s="204">
        <v>24</v>
      </c>
      <c r="X24" s="205"/>
      <c r="Y24" s="206">
        <v>20</v>
      </c>
      <c r="Z24" s="244">
        <v>29</v>
      </c>
      <c r="AA24" s="205"/>
      <c r="AB24" s="207">
        <v>11</v>
      </c>
      <c r="AC24" s="203">
        <v>11</v>
      </c>
      <c r="AD24" s="208">
        <v>5</v>
      </c>
      <c r="AE24" s="209">
        <v>7</v>
      </c>
      <c r="AF24" s="227"/>
      <c r="AG24" s="207">
        <v>7</v>
      </c>
      <c r="AH24" s="225">
        <v>40900</v>
      </c>
    </row>
    <row r="25" spans="1:34" ht="12.75">
      <c r="A25" s="196">
        <v>20</v>
      </c>
      <c r="B25" s="196" t="s">
        <v>85</v>
      </c>
      <c r="C25" s="197"/>
      <c r="D25" s="198" t="s">
        <v>121</v>
      </c>
      <c r="E25" s="199" t="s">
        <v>137</v>
      </c>
      <c r="F25" s="199">
        <v>1</v>
      </c>
      <c r="G25" s="199" t="s">
        <v>102</v>
      </c>
      <c r="H25" s="199">
        <v>1</v>
      </c>
      <c r="I25" s="199">
        <v>5</v>
      </c>
      <c r="J25" s="199" t="s">
        <v>102</v>
      </c>
      <c r="K25" s="199" t="s">
        <v>158</v>
      </c>
      <c r="L25" s="199">
        <v>3</v>
      </c>
      <c r="M25" s="216" t="s">
        <v>121</v>
      </c>
      <c r="N25" s="216" t="s">
        <v>130</v>
      </c>
      <c r="O25" s="199" t="s">
        <v>134</v>
      </c>
      <c r="P25" s="199" t="s">
        <v>131</v>
      </c>
      <c r="Q25" s="200">
        <v>12</v>
      </c>
      <c r="R25" s="201">
        <v>5</v>
      </c>
      <c r="S25" s="217">
        <v>5</v>
      </c>
      <c r="T25" s="211">
        <v>1</v>
      </c>
      <c r="U25" s="223">
        <v>5</v>
      </c>
      <c r="V25" s="224">
        <v>14</v>
      </c>
      <c r="W25" s="204">
        <v>20</v>
      </c>
      <c r="X25" s="205"/>
      <c r="Y25" s="206">
        <v>14</v>
      </c>
      <c r="Z25" s="244">
        <v>33</v>
      </c>
      <c r="AA25" s="205">
        <v>1</v>
      </c>
      <c r="AB25" s="207">
        <v>12</v>
      </c>
      <c r="AC25" s="203">
        <v>12</v>
      </c>
      <c r="AD25" s="208">
        <v>5</v>
      </c>
      <c r="AE25" s="209">
        <v>9</v>
      </c>
      <c r="AF25" s="227"/>
      <c r="AG25" s="207">
        <v>9</v>
      </c>
      <c r="AH25" s="225">
        <v>40900</v>
      </c>
    </row>
    <row r="26" spans="1:34" ht="12.75">
      <c r="A26" s="196">
        <v>21</v>
      </c>
      <c r="B26" s="196" t="s">
        <v>86</v>
      </c>
      <c r="C26" s="197"/>
      <c r="D26" s="198" t="s">
        <v>134</v>
      </c>
      <c r="E26" s="199">
        <v>15</v>
      </c>
      <c r="F26" s="199">
        <v>9</v>
      </c>
      <c r="G26" s="199" t="s">
        <v>102</v>
      </c>
      <c r="H26" s="199">
        <v>2</v>
      </c>
      <c r="I26" s="199" t="s">
        <v>133</v>
      </c>
      <c r="J26" s="199" t="s">
        <v>102</v>
      </c>
      <c r="K26" s="199" t="s">
        <v>133</v>
      </c>
      <c r="L26" s="199" t="s">
        <v>102</v>
      </c>
      <c r="M26" s="199" t="s">
        <v>133</v>
      </c>
      <c r="N26" s="199">
        <v>3</v>
      </c>
      <c r="O26" s="199">
        <v>3</v>
      </c>
      <c r="P26" s="210" t="s">
        <v>133</v>
      </c>
      <c r="Q26" s="200">
        <v>2</v>
      </c>
      <c r="R26" s="201">
        <v>5</v>
      </c>
      <c r="S26" s="217">
        <v>5</v>
      </c>
      <c r="T26" s="211">
        <v>0</v>
      </c>
      <c r="U26" s="202">
        <v>11</v>
      </c>
      <c r="V26" s="203">
        <v>3</v>
      </c>
      <c r="W26" s="204">
        <v>15</v>
      </c>
      <c r="X26" s="205"/>
      <c r="Y26" s="206">
        <v>1</v>
      </c>
      <c r="Z26" s="244">
        <v>32</v>
      </c>
      <c r="AA26" s="205">
        <v>2</v>
      </c>
      <c r="AB26" s="207">
        <v>2</v>
      </c>
      <c r="AC26" s="203">
        <v>2</v>
      </c>
      <c r="AD26" s="208">
        <v>5</v>
      </c>
      <c r="AE26" s="209">
        <v>3</v>
      </c>
      <c r="AF26" s="227"/>
      <c r="AG26" s="207">
        <v>3</v>
      </c>
      <c r="AH26" s="225">
        <v>40893</v>
      </c>
    </row>
    <row r="27" spans="1:34" ht="12.75">
      <c r="A27" s="196">
        <v>22</v>
      </c>
      <c r="B27" s="196" t="s">
        <v>87</v>
      </c>
      <c r="C27" s="197"/>
      <c r="D27" s="198" t="s">
        <v>105</v>
      </c>
      <c r="E27" s="199">
        <v>7</v>
      </c>
      <c r="F27" s="199">
        <v>2</v>
      </c>
      <c r="G27" s="199" t="s">
        <v>102</v>
      </c>
      <c r="H27" s="198" t="s">
        <v>152</v>
      </c>
      <c r="I27" s="198" t="s">
        <v>105</v>
      </c>
      <c r="J27" s="199" t="s">
        <v>102</v>
      </c>
      <c r="K27" s="198" t="s">
        <v>104</v>
      </c>
      <c r="L27" s="199">
        <v>23</v>
      </c>
      <c r="M27" s="198" t="s">
        <v>104</v>
      </c>
      <c r="N27" s="246">
        <v>17</v>
      </c>
      <c r="O27" s="246">
        <v>13</v>
      </c>
      <c r="P27" s="199">
        <v>11</v>
      </c>
      <c r="Q27" s="200">
        <v>8</v>
      </c>
      <c r="R27" s="201">
        <v>5</v>
      </c>
      <c r="S27" s="217">
        <v>5</v>
      </c>
      <c r="T27" s="211">
        <v>0</v>
      </c>
      <c r="U27" s="223">
        <v>11</v>
      </c>
      <c r="V27" s="203">
        <v>7</v>
      </c>
      <c r="W27" s="204">
        <v>18</v>
      </c>
      <c r="X27" s="205"/>
      <c r="Y27" s="206">
        <v>17</v>
      </c>
      <c r="Z27" s="244">
        <v>25</v>
      </c>
      <c r="AA27" s="205"/>
      <c r="AB27" s="207">
        <v>8</v>
      </c>
      <c r="AC27" s="203">
        <v>8</v>
      </c>
      <c r="AD27" s="208">
        <v>5</v>
      </c>
      <c r="AE27" s="203">
        <v>17</v>
      </c>
      <c r="AF27" s="227"/>
      <c r="AG27" s="207">
        <v>16</v>
      </c>
      <c r="AH27" s="225">
        <v>40901</v>
      </c>
    </row>
    <row r="28" spans="1:34" ht="12.75">
      <c r="A28" s="196">
        <v>23</v>
      </c>
      <c r="B28" s="196" t="s">
        <v>88</v>
      </c>
      <c r="C28" s="197"/>
      <c r="D28" s="198">
        <v>7</v>
      </c>
      <c r="E28" s="199">
        <v>10</v>
      </c>
      <c r="F28" s="199">
        <v>5</v>
      </c>
      <c r="G28" s="199" t="s">
        <v>102</v>
      </c>
      <c r="H28" s="199">
        <v>14</v>
      </c>
      <c r="I28" s="199">
        <v>17</v>
      </c>
      <c r="J28" s="199" t="s">
        <v>102</v>
      </c>
      <c r="K28" s="199">
        <v>7</v>
      </c>
      <c r="L28" s="199" t="s">
        <v>102</v>
      </c>
      <c r="M28" s="216" t="s">
        <v>158</v>
      </c>
      <c r="N28" s="216" t="s">
        <v>157</v>
      </c>
      <c r="O28" s="216" t="s">
        <v>138</v>
      </c>
      <c r="P28" s="216" t="s">
        <v>168</v>
      </c>
      <c r="Q28" s="200">
        <v>6</v>
      </c>
      <c r="R28" s="201">
        <v>5</v>
      </c>
      <c r="S28" s="218">
        <v>5</v>
      </c>
      <c r="T28" s="211">
        <v>0</v>
      </c>
      <c r="U28" s="202">
        <v>15</v>
      </c>
      <c r="V28" s="203">
        <v>5</v>
      </c>
      <c r="W28" s="204">
        <v>16</v>
      </c>
      <c r="X28" s="205"/>
      <c r="Y28" s="206">
        <v>11</v>
      </c>
      <c r="Z28" s="244">
        <v>28</v>
      </c>
      <c r="AA28" s="205"/>
      <c r="AB28" s="207">
        <v>6</v>
      </c>
      <c r="AC28" s="203">
        <v>6</v>
      </c>
      <c r="AD28" s="208">
        <v>5</v>
      </c>
      <c r="AE28" s="209">
        <v>4</v>
      </c>
      <c r="AF28" s="226" t="s">
        <v>187</v>
      </c>
      <c r="AG28" s="207">
        <v>4</v>
      </c>
      <c r="AH28" s="225">
        <v>40893</v>
      </c>
    </row>
    <row r="29" spans="1:34" ht="12.75">
      <c r="A29" s="196">
        <v>24</v>
      </c>
      <c r="B29" s="196" t="s">
        <v>89</v>
      </c>
      <c r="C29" s="197"/>
      <c r="D29" s="198" t="s">
        <v>154</v>
      </c>
      <c r="E29" s="198" t="s">
        <v>140</v>
      </c>
      <c r="F29" s="199">
        <v>22</v>
      </c>
      <c r="G29" s="199" t="s">
        <v>102</v>
      </c>
      <c r="H29" s="199" t="s">
        <v>122</v>
      </c>
      <c r="I29" s="199" t="s">
        <v>136</v>
      </c>
      <c r="J29" s="199" t="s">
        <v>102</v>
      </c>
      <c r="K29" s="199" t="s">
        <v>130</v>
      </c>
      <c r="L29" s="199" t="s">
        <v>102</v>
      </c>
      <c r="M29" s="216" t="s">
        <v>136</v>
      </c>
      <c r="N29" s="216" t="s">
        <v>147</v>
      </c>
      <c r="O29" s="199" t="s">
        <v>151</v>
      </c>
      <c r="P29" s="199">
        <v>20</v>
      </c>
      <c r="Q29" s="200">
        <v>14</v>
      </c>
      <c r="R29" s="201">
        <v>4</v>
      </c>
      <c r="S29" s="218">
        <v>5</v>
      </c>
      <c r="T29" s="211">
        <v>3</v>
      </c>
      <c r="U29" s="223">
        <v>1</v>
      </c>
      <c r="V29" s="224">
        <v>15</v>
      </c>
      <c r="W29" s="204">
        <v>21</v>
      </c>
      <c r="X29" s="205"/>
      <c r="Y29" s="206">
        <v>7</v>
      </c>
      <c r="Z29" s="244">
        <v>26</v>
      </c>
      <c r="AA29" s="205"/>
      <c r="AB29" s="207">
        <v>14</v>
      </c>
      <c r="AC29" s="203">
        <v>14</v>
      </c>
      <c r="AD29" s="208">
        <v>5</v>
      </c>
      <c r="AE29" s="209">
        <v>10</v>
      </c>
      <c r="AF29" s="226"/>
      <c r="AG29" s="207">
        <v>10</v>
      </c>
      <c r="AH29" s="225">
        <v>40900</v>
      </c>
    </row>
    <row r="30" spans="1:34" ht="12.75">
      <c r="A30" s="196">
        <v>25</v>
      </c>
      <c r="B30" s="196" t="s">
        <v>90</v>
      </c>
      <c r="C30" s="197"/>
      <c r="D30" s="198" t="s">
        <v>130</v>
      </c>
      <c r="E30" s="199" t="s">
        <v>133</v>
      </c>
      <c r="F30" s="199" t="s">
        <v>147</v>
      </c>
      <c r="G30" s="199" t="s">
        <v>102</v>
      </c>
      <c r="H30" s="199" t="s">
        <v>178</v>
      </c>
      <c r="I30" s="199" t="s">
        <v>178</v>
      </c>
      <c r="J30" s="199" t="s">
        <v>102</v>
      </c>
      <c r="K30" s="199" t="s">
        <v>131</v>
      </c>
      <c r="L30" s="216">
        <v>28</v>
      </c>
      <c r="M30" s="199" t="s">
        <v>165</v>
      </c>
      <c r="N30" s="216" t="s">
        <v>170</v>
      </c>
      <c r="O30" s="199" t="s">
        <v>158</v>
      </c>
      <c r="P30" s="216" t="s">
        <v>165</v>
      </c>
      <c r="Q30" s="200">
        <v>24</v>
      </c>
      <c r="R30" s="201">
        <v>5</v>
      </c>
      <c r="S30" s="218">
        <v>5</v>
      </c>
      <c r="T30" s="211">
        <v>0</v>
      </c>
      <c r="U30" s="202">
        <v>12</v>
      </c>
      <c r="V30" s="224">
        <v>25</v>
      </c>
      <c r="W30" s="204">
        <v>22</v>
      </c>
      <c r="X30" s="205"/>
      <c r="Y30" s="206">
        <v>5</v>
      </c>
      <c r="Z30" s="244">
        <v>24</v>
      </c>
      <c r="AA30" s="205"/>
      <c r="AB30" s="207">
        <v>24</v>
      </c>
      <c r="AC30" s="203">
        <v>24</v>
      </c>
      <c r="AD30" s="208">
        <v>5</v>
      </c>
      <c r="AE30" s="209">
        <v>27</v>
      </c>
      <c r="AF30" s="226"/>
      <c r="AG30" s="207">
        <v>27</v>
      </c>
      <c r="AH30" s="225">
        <v>40920</v>
      </c>
    </row>
    <row r="31" spans="1:34" ht="12.75">
      <c r="A31" s="196">
        <v>26</v>
      </c>
      <c r="B31" s="196" t="s">
        <v>91</v>
      </c>
      <c r="C31" s="197"/>
      <c r="D31" s="198" t="s">
        <v>122</v>
      </c>
      <c r="E31" s="199">
        <v>13</v>
      </c>
      <c r="F31" s="199">
        <v>11</v>
      </c>
      <c r="G31" s="199" t="s">
        <v>102</v>
      </c>
      <c r="H31" s="199" t="s">
        <v>170</v>
      </c>
      <c r="I31" s="199" t="s">
        <v>194</v>
      </c>
      <c r="J31" s="199" t="s">
        <v>102</v>
      </c>
      <c r="K31" s="199" t="s">
        <v>183</v>
      </c>
      <c r="L31" s="216">
        <v>29</v>
      </c>
      <c r="M31" s="216" t="s">
        <v>131</v>
      </c>
      <c r="N31" s="216" t="s">
        <v>122</v>
      </c>
      <c r="O31" s="199" t="s">
        <v>121</v>
      </c>
      <c r="P31" s="210" t="s">
        <v>179</v>
      </c>
      <c r="Q31" s="200">
        <v>20</v>
      </c>
      <c r="R31" s="201">
        <v>5</v>
      </c>
      <c r="S31" s="218">
        <v>5</v>
      </c>
      <c r="T31" s="211">
        <v>0</v>
      </c>
      <c r="U31" s="202">
        <v>18</v>
      </c>
      <c r="V31" s="224">
        <v>19</v>
      </c>
      <c r="W31" s="204">
        <v>22</v>
      </c>
      <c r="X31" s="205"/>
      <c r="Y31" s="211" t="s">
        <v>193</v>
      </c>
      <c r="Z31" s="244">
        <v>24</v>
      </c>
      <c r="AA31" s="205"/>
      <c r="AB31" s="207">
        <v>20</v>
      </c>
      <c r="AC31" s="203">
        <v>20</v>
      </c>
      <c r="AD31" s="208">
        <v>4</v>
      </c>
      <c r="AE31" s="209">
        <v>23</v>
      </c>
      <c r="AF31" s="226"/>
      <c r="AG31" s="207">
        <v>23</v>
      </c>
      <c r="AH31" s="225">
        <v>40907</v>
      </c>
    </row>
    <row r="32" spans="1:34" ht="12.75">
      <c r="A32" s="196">
        <v>27</v>
      </c>
      <c r="B32" s="196" t="s">
        <v>92</v>
      </c>
      <c r="C32" s="197"/>
      <c r="D32" s="198" t="s">
        <v>155</v>
      </c>
      <c r="E32" s="199">
        <v>30</v>
      </c>
      <c r="F32" s="199">
        <v>30</v>
      </c>
      <c r="G32" s="199" t="s">
        <v>102</v>
      </c>
      <c r="H32" s="199">
        <v>25</v>
      </c>
      <c r="I32" s="199">
        <v>30</v>
      </c>
      <c r="J32" s="199">
        <v>30</v>
      </c>
      <c r="K32" s="199">
        <v>29</v>
      </c>
      <c r="L32" s="199">
        <v>30</v>
      </c>
      <c r="M32" s="199">
        <v>29</v>
      </c>
      <c r="N32" s="199">
        <v>29</v>
      </c>
      <c r="O32" s="199">
        <v>29</v>
      </c>
      <c r="P32" s="222">
        <v>30</v>
      </c>
      <c r="Q32" s="287"/>
      <c r="R32" s="201">
        <v>3</v>
      </c>
      <c r="S32" s="218">
        <v>1</v>
      </c>
      <c r="T32" s="211">
        <v>0</v>
      </c>
      <c r="U32" s="202" t="s">
        <v>192</v>
      </c>
      <c r="V32" s="203">
        <v>30</v>
      </c>
      <c r="W32" s="204">
        <v>14</v>
      </c>
      <c r="X32" s="205"/>
      <c r="Y32" s="206" t="s">
        <v>193</v>
      </c>
      <c r="Z32" s="244">
        <v>25</v>
      </c>
      <c r="AA32" s="205"/>
      <c r="AB32" s="277"/>
      <c r="AC32" s="224"/>
      <c r="AD32" s="208">
        <v>5</v>
      </c>
      <c r="AE32" s="203">
        <v>30</v>
      </c>
      <c r="AF32" s="226"/>
      <c r="AG32" s="207">
        <v>30</v>
      </c>
      <c r="AH32" s="225">
        <v>40927</v>
      </c>
    </row>
    <row r="33" spans="1:34" ht="12.75">
      <c r="A33" s="196">
        <v>28</v>
      </c>
      <c r="B33" s="196" t="s">
        <v>93</v>
      </c>
      <c r="C33" s="197"/>
      <c r="D33" s="198">
        <v>1</v>
      </c>
      <c r="E33" s="199">
        <v>11</v>
      </c>
      <c r="F33" s="199">
        <v>6</v>
      </c>
      <c r="G33" s="199" t="s">
        <v>102</v>
      </c>
      <c r="H33" s="199">
        <v>17</v>
      </c>
      <c r="I33" s="199" t="s">
        <v>131</v>
      </c>
      <c r="J33" s="199" t="s">
        <v>102</v>
      </c>
      <c r="K33" s="199" t="s">
        <v>169</v>
      </c>
      <c r="L33" s="199" t="s">
        <v>102</v>
      </c>
      <c r="M33" s="216" t="s">
        <v>151</v>
      </c>
      <c r="N33" s="199">
        <v>24</v>
      </c>
      <c r="O33" s="199" t="s">
        <v>179</v>
      </c>
      <c r="P33" s="222">
        <v>25</v>
      </c>
      <c r="Q33" s="200">
        <v>23</v>
      </c>
      <c r="R33" s="201">
        <v>5</v>
      </c>
      <c r="S33" s="218">
        <v>5</v>
      </c>
      <c r="T33" s="211">
        <v>2</v>
      </c>
      <c r="U33" s="223">
        <v>2</v>
      </c>
      <c r="V33" s="224">
        <v>24</v>
      </c>
      <c r="W33" s="204">
        <v>19</v>
      </c>
      <c r="X33" s="205"/>
      <c r="Y33" s="206" t="s">
        <v>193</v>
      </c>
      <c r="Z33" s="244">
        <v>25</v>
      </c>
      <c r="AA33" s="205"/>
      <c r="AB33" s="207">
        <v>23</v>
      </c>
      <c r="AC33" s="203">
        <v>23</v>
      </c>
      <c r="AD33" s="208">
        <v>4</v>
      </c>
      <c r="AE33" s="209">
        <v>26</v>
      </c>
      <c r="AF33" s="226"/>
      <c r="AG33" s="207">
        <v>26</v>
      </c>
      <c r="AH33" s="225">
        <v>40907</v>
      </c>
    </row>
    <row r="34" spans="1:34" ht="12.75">
      <c r="A34" s="220">
        <v>29</v>
      </c>
      <c r="B34" s="196" t="s">
        <v>94</v>
      </c>
      <c r="C34" s="197"/>
      <c r="D34" s="198">
        <v>18</v>
      </c>
      <c r="E34" s="199">
        <v>16</v>
      </c>
      <c r="F34" s="199">
        <v>10</v>
      </c>
      <c r="G34" s="199" t="s">
        <v>102</v>
      </c>
      <c r="H34" s="199">
        <v>5</v>
      </c>
      <c r="I34" s="199" t="s">
        <v>137</v>
      </c>
      <c r="J34" s="199" t="s">
        <v>102</v>
      </c>
      <c r="K34" s="199">
        <v>4</v>
      </c>
      <c r="L34" s="199">
        <v>4</v>
      </c>
      <c r="M34" s="199">
        <v>4</v>
      </c>
      <c r="N34" s="199">
        <v>4</v>
      </c>
      <c r="O34" s="199">
        <v>6</v>
      </c>
      <c r="P34" s="199" t="s">
        <v>158</v>
      </c>
      <c r="Q34" s="200">
        <v>9</v>
      </c>
      <c r="R34" s="201">
        <v>5</v>
      </c>
      <c r="S34" s="218">
        <v>5</v>
      </c>
      <c r="T34" s="211">
        <v>0</v>
      </c>
      <c r="U34" s="202">
        <v>12</v>
      </c>
      <c r="V34" s="203">
        <v>6</v>
      </c>
      <c r="W34" s="204">
        <v>22</v>
      </c>
      <c r="X34" s="205"/>
      <c r="Y34" s="206">
        <v>3</v>
      </c>
      <c r="Z34" s="244">
        <v>30</v>
      </c>
      <c r="AA34" s="205">
        <v>3</v>
      </c>
      <c r="AB34" s="207">
        <v>9</v>
      </c>
      <c r="AC34" s="203">
        <v>9</v>
      </c>
      <c r="AD34" s="208">
        <v>5</v>
      </c>
      <c r="AE34" s="209">
        <v>5</v>
      </c>
      <c r="AF34" s="226" t="s">
        <v>190</v>
      </c>
      <c r="AG34" s="207">
        <v>4</v>
      </c>
      <c r="AH34" s="225">
        <v>40893</v>
      </c>
    </row>
    <row r="35" spans="1:34" ht="12.75">
      <c r="A35" s="220">
        <v>30</v>
      </c>
      <c r="B35" s="196" t="s">
        <v>99</v>
      </c>
      <c r="C35" s="197"/>
      <c r="D35" s="198" t="s">
        <v>131</v>
      </c>
      <c r="E35" s="199">
        <v>9</v>
      </c>
      <c r="F35" s="199">
        <v>26</v>
      </c>
      <c r="G35" s="199" t="s">
        <v>102</v>
      </c>
      <c r="H35" s="199" t="s">
        <v>124</v>
      </c>
      <c r="I35" s="199">
        <v>16</v>
      </c>
      <c r="J35" s="199">
        <v>28</v>
      </c>
      <c r="K35" s="199" t="s">
        <v>122</v>
      </c>
      <c r="L35" s="216">
        <v>24</v>
      </c>
      <c r="M35" s="199">
        <v>10</v>
      </c>
      <c r="N35" s="216" t="s">
        <v>151</v>
      </c>
      <c r="O35" s="216" t="s">
        <v>131</v>
      </c>
      <c r="P35" s="199" t="s">
        <v>136</v>
      </c>
      <c r="Q35" s="200">
        <v>19</v>
      </c>
      <c r="R35" s="201">
        <v>4</v>
      </c>
      <c r="S35" s="218">
        <v>3</v>
      </c>
      <c r="T35" s="211">
        <v>6</v>
      </c>
      <c r="U35" s="223">
        <v>4</v>
      </c>
      <c r="V35" s="203">
        <v>8</v>
      </c>
      <c r="W35" s="204">
        <v>21</v>
      </c>
      <c r="X35" s="205"/>
      <c r="Y35" s="206">
        <v>11</v>
      </c>
      <c r="Z35" s="244">
        <v>25</v>
      </c>
      <c r="AA35" s="205"/>
      <c r="AB35" s="207">
        <v>19</v>
      </c>
      <c r="AC35" s="203">
        <v>19</v>
      </c>
      <c r="AD35" s="208">
        <v>5</v>
      </c>
      <c r="AE35" s="209">
        <v>18</v>
      </c>
      <c r="AF35" s="226"/>
      <c r="AG35" s="207">
        <v>18</v>
      </c>
      <c r="AH35" s="225">
        <v>40901</v>
      </c>
    </row>
    <row r="36" spans="1:34" ht="13.5" thickBot="1">
      <c r="A36" s="274">
        <v>31</v>
      </c>
      <c r="B36" s="196" t="s">
        <v>100</v>
      </c>
      <c r="C36" s="275"/>
      <c r="D36" s="198" t="s">
        <v>156</v>
      </c>
      <c r="E36" s="199">
        <v>29</v>
      </c>
      <c r="F36" s="199">
        <v>23</v>
      </c>
      <c r="G36" s="199" t="s">
        <v>102</v>
      </c>
      <c r="H36" s="216">
        <v>14</v>
      </c>
      <c r="I36" s="199" t="s">
        <v>178</v>
      </c>
      <c r="J36" s="199" t="s">
        <v>102</v>
      </c>
      <c r="K36" s="199">
        <v>26</v>
      </c>
      <c r="L36" s="199">
        <v>29</v>
      </c>
      <c r="M36" s="199">
        <v>28</v>
      </c>
      <c r="N36" s="199">
        <v>29</v>
      </c>
      <c r="O36" s="199">
        <v>28</v>
      </c>
      <c r="P36" s="222">
        <v>26</v>
      </c>
      <c r="Q36" s="276">
        <v>25</v>
      </c>
      <c r="R36" s="201">
        <v>4</v>
      </c>
      <c r="S36" s="218">
        <v>3</v>
      </c>
      <c r="T36" s="211">
        <v>4</v>
      </c>
      <c r="U36" s="202" t="s">
        <v>192</v>
      </c>
      <c r="V36" s="224">
        <v>26</v>
      </c>
      <c r="W36" s="204">
        <v>23</v>
      </c>
      <c r="X36" s="205"/>
      <c r="Y36" s="206" t="s">
        <v>193</v>
      </c>
      <c r="Z36" s="244">
        <v>24</v>
      </c>
      <c r="AA36" s="205"/>
      <c r="AB36" s="277"/>
      <c r="AC36" s="224"/>
      <c r="AD36" s="208">
        <v>5</v>
      </c>
      <c r="AE36" s="209">
        <v>24</v>
      </c>
      <c r="AF36" s="226"/>
      <c r="AG36" s="207">
        <v>24</v>
      </c>
      <c r="AH36" s="225">
        <v>40907</v>
      </c>
    </row>
    <row r="37" spans="1:34" ht="13.5" thickTop="1">
      <c r="A37" s="11"/>
      <c r="B37" s="95" t="s">
        <v>15</v>
      </c>
      <c r="C37" s="103"/>
      <c r="D37" s="88">
        <v>31</v>
      </c>
      <c r="E37" s="88">
        <v>31</v>
      </c>
      <c r="F37" s="88">
        <v>31</v>
      </c>
      <c r="G37" s="88">
        <v>31</v>
      </c>
      <c r="H37" s="88">
        <v>31</v>
      </c>
      <c r="I37" s="88">
        <v>31</v>
      </c>
      <c r="J37" s="88">
        <v>31</v>
      </c>
      <c r="K37" s="88">
        <v>31</v>
      </c>
      <c r="L37" s="88">
        <v>31</v>
      </c>
      <c r="M37" s="88">
        <v>31</v>
      </c>
      <c r="N37" s="88">
        <v>31</v>
      </c>
      <c r="O37" s="88">
        <v>31</v>
      </c>
      <c r="P37" s="88">
        <v>31</v>
      </c>
      <c r="Q37" s="24">
        <v>24</v>
      </c>
      <c r="R37" s="48">
        <v>31</v>
      </c>
      <c r="S37" s="46">
        <v>29</v>
      </c>
      <c r="T37" s="47">
        <v>0</v>
      </c>
      <c r="U37" s="45">
        <v>24</v>
      </c>
      <c r="V37" s="46">
        <v>26</v>
      </c>
      <c r="W37" s="46">
        <v>0</v>
      </c>
      <c r="X37" s="24">
        <v>0</v>
      </c>
      <c r="Y37" s="99">
        <v>22</v>
      </c>
      <c r="Z37" s="45">
        <v>18</v>
      </c>
      <c r="AA37" s="24">
        <v>16</v>
      </c>
      <c r="AB37" s="44">
        <v>22</v>
      </c>
      <c r="AC37" s="26">
        <v>22</v>
      </c>
      <c r="AD37" s="49">
        <v>31</v>
      </c>
      <c r="AE37" s="26">
        <v>31</v>
      </c>
      <c r="AF37" s="28">
        <v>0</v>
      </c>
      <c r="AG37" s="27">
        <v>31</v>
      </c>
      <c r="AH37" s="18">
        <v>0</v>
      </c>
    </row>
    <row r="38" spans="1:34" ht="13.5" thickBot="1">
      <c r="A38" s="3"/>
      <c r="B38" s="7" t="s">
        <v>16</v>
      </c>
      <c r="C38" s="7"/>
      <c r="D38" s="25">
        <f>31-D37</f>
        <v>0</v>
      </c>
      <c r="E38" s="25">
        <f aca="true" t="shared" si="0" ref="E38:P38">31-E37</f>
        <v>0</v>
      </c>
      <c r="F38" s="25">
        <f t="shared" si="0"/>
        <v>0</v>
      </c>
      <c r="G38" s="25">
        <f t="shared" si="0"/>
        <v>0</v>
      </c>
      <c r="H38" s="25">
        <f t="shared" si="0"/>
        <v>0</v>
      </c>
      <c r="I38" s="25">
        <f t="shared" si="0"/>
        <v>0</v>
      </c>
      <c r="J38" s="25">
        <f t="shared" si="0"/>
        <v>0</v>
      </c>
      <c r="K38" s="25">
        <f t="shared" si="0"/>
        <v>0</v>
      </c>
      <c r="L38" s="25">
        <f t="shared" si="0"/>
        <v>0</v>
      </c>
      <c r="M38" s="25">
        <f t="shared" si="0"/>
        <v>0</v>
      </c>
      <c r="N38" s="25">
        <f t="shared" si="0"/>
        <v>0</v>
      </c>
      <c r="O38" s="25">
        <f t="shared" si="0"/>
        <v>0</v>
      </c>
      <c r="P38" s="25">
        <f t="shared" si="0"/>
        <v>0</v>
      </c>
      <c r="Q38" s="25">
        <f>31-Q37</f>
        <v>7</v>
      </c>
      <c r="R38" s="25">
        <f aca="true" t="shared" si="1" ref="R38:AH38">31-R37</f>
        <v>0</v>
      </c>
      <c r="S38" s="25">
        <f t="shared" si="1"/>
        <v>2</v>
      </c>
      <c r="T38" s="25">
        <f t="shared" si="1"/>
        <v>31</v>
      </c>
      <c r="U38" s="25">
        <f t="shared" si="1"/>
        <v>7</v>
      </c>
      <c r="V38" s="25">
        <f t="shared" si="1"/>
        <v>5</v>
      </c>
      <c r="W38" s="25">
        <f t="shared" si="1"/>
        <v>31</v>
      </c>
      <c r="X38" s="25">
        <f t="shared" si="1"/>
        <v>31</v>
      </c>
      <c r="Y38" s="191">
        <f t="shared" si="1"/>
        <v>9</v>
      </c>
      <c r="Z38" s="193">
        <f t="shared" si="1"/>
        <v>13</v>
      </c>
      <c r="AA38" s="194">
        <f t="shared" si="1"/>
        <v>15</v>
      </c>
      <c r="AB38" s="192">
        <f t="shared" si="1"/>
        <v>9</v>
      </c>
      <c r="AC38" s="25">
        <f t="shared" si="1"/>
        <v>9</v>
      </c>
      <c r="AD38" s="25">
        <f t="shared" si="1"/>
        <v>0</v>
      </c>
      <c r="AE38" s="25">
        <f t="shared" si="1"/>
        <v>0</v>
      </c>
      <c r="AF38" s="25">
        <f t="shared" si="1"/>
        <v>31</v>
      </c>
      <c r="AG38" s="25">
        <f t="shared" si="1"/>
        <v>0</v>
      </c>
      <c r="AH38" s="25">
        <f t="shared" si="1"/>
        <v>31</v>
      </c>
    </row>
    <row r="39" spans="1:31" ht="13.5" customHeight="1" thickTop="1">
      <c r="A39" s="2"/>
      <c r="B39" s="335" t="s">
        <v>20</v>
      </c>
      <c r="C39" s="101"/>
      <c r="D39" s="337" t="s">
        <v>21</v>
      </c>
      <c r="E39" s="338"/>
      <c r="F39" s="338"/>
      <c r="G39" s="338"/>
      <c r="H39" s="338"/>
      <c r="I39" s="338"/>
      <c r="J39" s="338"/>
      <c r="K39" s="338"/>
      <c r="L39" s="338"/>
      <c r="M39" s="338"/>
      <c r="N39" s="338"/>
      <c r="O39" s="338"/>
      <c r="P39" s="233">
        <v>1</v>
      </c>
      <c r="Q39" s="245">
        <v>2</v>
      </c>
      <c r="R39" s="213">
        <v>3</v>
      </c>
      <c r="S39" s="221">
        <v>4</v>
      </c>
      <c r="T39" s="213">
        <v>5</v>
      </c>
      <c r="U39" s="221">
        <v>6</v>
      </c>
      <c r="V39" s="213">
        <v>7</v>
      </c>
      <c r="W39" s="84">
        <v>8</v>
      </c>
      <c r="X39" s="213">
        <v>9</v>
      </c>
      <c r="Y39" s="185">
        <v>10</v>
      </c>
      <c r="Z39" s="51">
        <f>U37</f>
        <v>24</v>
      </c>
      <c r="AA39" s="330" t="s">
        <v>23</v>
      </c>
      <c r="AB39" s="331"/>
      <c r="AC39" s="331"/>
      <c r="AD39" s="331"/>
      <c r="AE39" s="312"/>
    </row>
    <row r="40" spans="1:31" ht="13.5" thickBot="1">
      <c r="A40" s="3"/>
      <c r="B40" s="336"/>
      <c r="C40" s="102"/>
      <c r="D40" s="339" t="s">
        <v>22</v>
      </c>
      <c r="E40" s="340"/>
      <c r="F40" s="340"/>
      <c r="G40" s="340"/>
      <c r="H40" s="340"/>
      <c r="I40" s="340"/>
      <c r="J40" s="340"/>
      <c r="K40" s="340"/>
      <c r="L40" s="340"/>
      <c r="M40" s="340"/>
      <c r="N40" s="340"/>
      <c r="O40" s="340"/>
      <c r="P40" s="214">
        <v>11</v>
      </c>
      <c r="Q40" s="215">
        <v>12</v>
      </c>
      <c r="R40" s="85">
        <v>13</v>
      </c>
      <c r="S40" s="234">
        <v>14</v>
      </c>
      <c r="T40" s="212">
        <v>15</v>
      </c>
      <c r="U40" s="86">
        <v>16</v>
      </c>
      <c r="V40" s="85">
        <v>17</v>
      </c>
      <c r="W40" s="212">
        <v>18</v>
      </c>
      <c r="X40" s="85">
        <v>19</v>
      </c>
      <c r="Y40" s="87">
        <v>20</v>
      </c>
      <c r="Z40" s="52">
        <f>V37</f>
        <v>26</v>
      </c>
      <c r="AA40" s="332" t="s">
        <v>24</v>
      </c>
      <c r="AB40" s="333"/>
      <c r="AC40" s="333"/>
      <c r="AD40" s="333"/>
      <c r="AE40" s="334"/>
    </row>
    <row r="41" spans="2:22" ht="16.5" thickBot="1" thickTop="1">
      <c r="B41" s="316" t="s">
        <v>45</v>
      </c>
      <c r="C41" s="93"/>
      <c r="D41" s="319" t="s">
        <v>161</v>
      </c>
      <c r="E41" s="320"/>
      <c r="F41" s="320"/>
      <c r="G41" s="320"/>
      <c r="H41" s="320"/>
      <c r="I41" s="320"/>
      <c r="J41" s="320"/>
      <c r="K41" s="320"/>
      <c r="L41" s="320"/>
      <c r="M41" s="320"/>
      <c r="N41" s="321">
        <f>D37+E37+F37+G37+H37+I37+J37+K37+L37+M37+N37+O37+P37</f>
        <v>403</v>
      </c>
      <c r="O41" s="322"/>
      <c r="Q41" s="346">
        <f>N41/31/13*100</f>
        <v>100</v>
      </c>
      <c r="R41" s="347"/>
      <c r="S41" s="347"/>
      <c r="T41" s="347"/>
      <c r="U41" s="348"/>
      <c r="V41" s="18" t="s">
        <v>160</v>
      </c>
    </row>
    <row r="42" spans="2:22" ht="16.5" thickBot="1" thickTop="1">
      <c r="B42" s="317"/>
      <c r="C42" s="93"/>
      <c r="D42" s="326" t="s">
        <v>162</v>
      </c>
      <c r="E42" s="327"/>
      <c r="F42" s="327"/>
      <c r="G42" s="327"/>
      <c r="H42" s="327"/>
      <c r="I42" s="327"/>
      <c r="J42" s="327"/>
      <c r="K42" s="327"/>
      <c r="L42" s="327"/>
      <c r="M42" s="327"/>
      <c r="N42" s="328">
        <f>AA37/25*100</f>
        <v>64</v>
      </c>
      <c r="O42" s="329"/>
      <c r="Q42" s="349"/>
      <c r="R42" s="349"/>
      <c r="S42" s="349"/>
      <c r="T42" s="349"/>
      <c r="U42" s="349"/>
      <c r="V42" s="18" t="s">
        <v>160</v>
      </c>
    </row>
    <row r="43" spans="2:22" ht="16.5" thickBot="1" thickTop="1">
      <c r="B43" s="317"/>
      <c r="C43" s="93"/>
      <c r="D43" s="326" t="s">
        <v>163</v>
      </c>
      <c r="E43" s="327"/>
      <c r="F43" s="327"/>
      <c r="G43" s="327"/>
      <c r="H43" s="327"/>
      <c r="I43" s="327"/>
      <c r="J43" s="327"/>
      <c r="K43" s="327"/>
      <c r="L43" s="327"/>
      <c r="M43" s="327"/>
      <c r="N43" s="328">
        <v>0</v>
      </c>
      <c r="O43" s="329"/>
      <c r="Q43" s="349"/>
      <c r="R43" s="349"/>
      <c r="S43" s="349"/>
      <c r="T43" s="349"/>
      <c r="U43" s="349"/>
      <c r="V43" s="18" t="s">
        <v>160</v>
      </c>
    </row>
    <row r="44" spans="2:22" ht="16.5" thickBot="1" thickTop="1">
      <c r="B44" s="317"/>
      <c r="C44" s="93"/>
      <c r="D44" s="326" t="s">
        <v>164</v>
      </c>
      <c r="E44" s="327"/>
      <c r="F44" s="327"/>
      <c r="G44" s="327"/>
      <c r="H44" s="327"/>
      <c r="I44" s="327"/>
      <c r="J44" s="327"/>
      <c r="K44" s="327"/>
      <c r="L44" s="327"/>
      <c r="M44" s="327"/>
      <c r="N44" s="328">
        <f>AD37/24*100</f>
        <v>129.16666666666669</v>
      </c>
      <c r="O44" s="329"/>
      <c r="Q44" s="349"/>
      <c r="R44" s="349"/>
      <c r="S44" s="349"/>
      <c r="T44" s="349"/>
      <c r="U44" s="349"/>
      <c r="V44" s="18" t="s">
        <v>160</v>
      </c>
    </row>
    <row r="45" spans="2:22" ht="16.5" thickBot="1" thickTop="1">
      <c r="B45" s="318"/>
      <c r="C45" s="94"/>
      <c r="D45" s="339" t="s">
        <v>46</v>
      </c>
      <c r="E45" s="344"/>
      <c r="F45" s="344"/>
      <c r="G45" s="344"/>
      <c r="H45" s="344"/>
      <c r="I45" s="344"/>
      <c r="J45" s="344"/>
      <c r="K45" s="344"/>
      <c r="L45" s="344"/>
      <c r="M45" s="345"/>
      <c r="N45" s="342">
        <f>N41+N42+N43</f>
        <v>467</v>
      </c>
      <c r="O45" s="343"/>
      <c r="Q45" s="341"/>
      <c r="R45" s="341"/>
      <c r="S45" s="341"/>
      <c r="T45" s="341"/>
      <c r="U45" s="341"/>
      <c r="V45" s="18" t="s">
        <v>160</v>
      </c>
    </row>
    <row r="46" ht="13.5" thickTop="1"/>
  </sheetData>
  <mergeCells count="41">
    <mergeCell ref="Q41:U41"/>
    <mergeCell ref="Q42:U42"/>
    <mergeCell ref="Q43:U43"/>
    <mergeCell ref="Q44:U44"/>
    <mergeCell ref="Q45:U45"/>
    <mergeCell ref="D44:M44"/>
    <mergeCell ref="N44:O44"/>
    <mergeCell ref="N45:O45"/>
    <mergeCell ref="D45:M45"/>
    <mergeCell ref="AA39:AE39"/>
    <mergeCell ref="AA40:AE40"/>
    <mergeCell ref="B39:B40"/>
    <mergeCell ref="D39:O39"/>
    <mergeCell ref="D40:O40"/>
    <mergeCell ref="B41:B45"/>
    <mergeCell ref="D41:M41"/>
    <mergeCell ref="N41:O41"/>
    <mergeCell ref="B1:P1"/>
    <mergeCell ref="M3:P3"/>
    <mergeCell ref="M2:P2"/>
    <mergeCell ref="D42:M42"/>
    <mergeCell ref="N42:O42"/>
    <mergeCell ref="D43:M43"/>
    <mergeCell ref="N43:O43"/>
    <mergeCell ref="AG4:AH4"/>
    <mergeCell ref="AF4:AF5"/>
    <mergeCell ref="Q4:Q5"/>
    <mergeCell ref="AE4:AE5"/>
    <mergeCell ref="AD4:AD5"/>
    <mergeCell ref="U4:V4"/>
    <mergeCell ref="T4:T5"/>
    <mergeCell ref="W4:X4"/>
    <mergeCell ref="R4:S4"/>
    <mergeCell ref="Y4:AA4"/>
    <mergeCell ref="A4:A5"/>
    <mergeCell ref="D4:P4"/>
    <mergeCell ref="B2:B3"/>
    <mergeCell ref="D3:I3"/>
    <mergeCell ref="B4:B5"/>
    <mergeCell ref="D2:I2"/>
    <mergeCell ref="C4:C5"/>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U37"/>
  <sheetViews>
    <sheetView workbookViewId="0" topLeftCell="A1">
      <selection activeCell="U31" sqref="U31"/>
    </sheetView>
  </sheetViews>
  <sheetFormatPr defaultColWidth="9.00390625" defaultRowHeight="12.75"/>
  <cols>
    <col min="1" max="1" width="3.25390625" style="0" customWidth="1"/>
    <col min="2" max="2" width="34.125" style="0" customWidth="1"/>
    <col min="3" max="3" width="9.00390625" style="0" customWidth="1"/>
    <col min="4" max="20" width="3.00390625" style="0" customWidth="1"/>
    <col min="21" max="21" width="4.00390625" style="0" customWidth="1"/>
  </cols>
  <sheetData>
    <row r="1" spans="2:21" ht="15.75">
      <c r="B1" s="350" t="s">
        <v>95</v>
      </c>
      <c r="C1" s="350"/>
      <c r="D1" s="350"/>
      <c r="E1" s="350"/>
      <c r="F1" s="350"/>
      <c r="G1" s="350"/>
      <c r="H1" s="350"/>
      <c r="I1" s="350"/>
      <c r="J1" s="350"/>
      <c r="K1" s="350"/>
      <c r="L1" s="350"/>
      <c r="M1" s="350"/>
      <c r="N1" s="350"/>
      <c r="O1" s="350"/>
      <c r="P1" s="350"/>
      <c r="Q1" s="350"/>
      <c r="R1" s="350"/>
      <c r="S1" s="293"/>
      <c r="T1" s="293"/>
      <c r="U1" s="293"/>
    </row>
    <row r="2" ht="13.5" thickBot="1"/>
    <row r="3" spans="1:21" ht="13.5" thickTop="1">
      <c r="A3" s="351" t="s">
        <v>5</v>
      </c>
      <c r="B3" s="353" t="s">
        <v>56</v>
      </c>
      <c r="C3" s="353" t="s">
        <v>57</v>
      </c>
      <c r="D3" s="356" t="s">
        <v>58</v>
      </c>
      <c r="E3" s="357"/>
      <c r="F3" s="357"/>
      <c r="G3" s="357"/>
      <c r="H3" s="357"/>
      <c r="I3" s="358"/>
      <c r="J3" s="359" t="s">
        <v>59</v>
      </c>
      <c r="K3" s="360"/>
      <c r="L3" s="360"/>
      <c r="M3" s="360"/>
      <c r="N3" s="360"/>
      <c r="O3" s="360"/>
      <c r="P3" s="360"/>
      <c r="Q3" s="360"/>
      <c r="R3" s="360"/>
      <c r="S3" s="360"/>
      <c r="T3" s="360"/>
      <c r="U3" s="361" t="s">
        <v>3</v>
      </c>
    </row>
    <row r="4" spans="1:21" ht="13.5" thickBot="1">
      <c r="A4" s="352"/>
      <c r="B4" s="354"/>
      <c r="C4" s="355"/>
      <c r="D4" s="72">
        <v>1</v>
      </c>
      <c r="E4" s="73">
        <v>2</v>
      </c>
      <c r="F4" s="73">
        <v>3</v>
      </c>
      <c r="G4" s="73">
        <v>4</v>
      </c>
      <c r="H4" s="73">
        <v>5</v>
      </c>
      <c r="I4" s="74">
        <v>6</v>
      </c>
      <c r="J4" s="75">
        <v>8</v>
      </c>
      <c r="K4" s="69">
        <v>9</v>
      </c>
      <c r="L4" s="69">
        <v>10</v>
      </c>
      <c r="M4" s="69">
        <v>11</v>
      </c>
      <c r="N4" s="69">
        <v>12</v>
      </c>
      <c r="O4" s="69">
        <v>13</v>
      </c>
      <c r="P4" s="69">
        <v>14</v>
      </c>
      <c r="Q4" s="69">
        <v>15</v>
      </c>
      <c r="R4" s="69">
        <v>16</v>
      </c>
      <c r="S4" s="69">
        <v>17</v>
      </c>
      <c r="T4" s="69">
        <v>18</v>
      </c>
      <c r="U4" s="362"/>
    </row>
    <row r="5" spans="1:21" ht="13.5" thickTop="1">
      <c r="A5" s="96">
        <v>1</v>
      </c>
      <c r="B5" s="96" t="s">
        <v>66</v>
      </c>
      <c r="C5" s="96">
        <v>112051</v>
      </c>
      <c r="D5" s="63"/>
      <c r="E5" s="64"/>
      <c r="F5" s="64"/>
      <c r="G5" s="64"/>
      <c r="H5" s="64"/>
      <c r="I5" s="70"/>
      <c r="J5" s="118"/>
      <c r="K5" s="177">
        <v>24</v>
      </c>
      <c r="L5" s="178" t="s">
        <v>159</v>
      </c>
      <c r="M5" s="177">
        <v>16</v>
      </c>
      <c r="N5" s="177" t="s">
        <v>101</v>
      </c>
      <c r="O5" s="177">
        <v>5</v>
      </c>
      <c r="P5" s="177" t="s">
        <v>101</v>
      </c>
      <c r="Q5" s="177" t="s">
        <v>101</v>
      </c>
      <c r="R5" s="177">
        <v>7</v>
      </c>
      <c r="S5" s="177"/>
      <c r="T5" s="65"/>
      <c r="U5" s="195">
        <v>3</v>
      </c>
    </row>
    <row r="6" spans="1:21" ht="12.75">
      <c r="A6" s="96">
        <v>2</v>
      </c>
      <c r="B6" s="96" t="s">
        <v>67</v>
      </c>
      <c r="C6" s="96">
        <v>112052</v>
      </c>
      <c r="D6" s="66"/>
      <c r="E6" s="67"/>
      <c r="F6" s="67"/>
      <c r="G6" s="67"/>
      <c r="H6" s="67"/>
      <c r="I6" s="71"/>
      <c r="J6" s="119"/>
      <c r="K6" s="178">
        <v>25</v>
      </c>
      <c r="L6" s="178" t="s">
        <v>159</v>
      </c>
      <c r="M6" s="178" t="s">
        <v>101</v>
      </c>
      <c r="N6" s="178" t="s">
        <v>101</v>
      </c>
      <c r="O6" s="178" t="s">
        <v>132</v>
      </c>
      <c r="P6" s="178" t="s">
        <v>132</v>
      </c>
      <c r="Q6" s="178" t="s">
        <v>132</v>
      </c>
      <c r="R6" s="178" t="s">
        <v>132</v>
      </c>
      <c r="S6" s="178" t="s">
        <v>132</v>
      </c>
      <c r="T6" s="68" t="s">
        <v>132</v>
      </c>
      <c r="U6" s="140">
        <v>2</v>
      </c>
    </row>
    <row r="7" spans="1:21" ht="12.75">
      <c r="A7" s="96">
        <v>3</v>
      </c>
      <c r="B7" s="96" t="s">
        <v>68</v>
      </c>
      <c r="C7" s="96">
        <v>112055</v>
      </c>
      <c r="D7" s="66"/>
      <c r="E7" s="67"/>
      <c r="F7" s="67"/>
      <c r="G7" s="67"/>
      <c r="H7" s="67"/>
      <c r="I7" s="71"/>
      <c r="J7" s="119"/>
      <c r="K7" s="178">
        <v>9</v>
      </c>
      <c r="L7" s="178" t="s">
        <v>159</v>
      </c>
      <c r="M7" s="178">
        <v>13</v>
      </c>
      <c r="N7" s="178" t="s">
        <v>132</v>
      </c>
      <c r="O7" s="178">
        <v>1</v>
      </c>
      <c r="P7" s="178" t="s">
        <v>132</v>
      </c>
      <c r="Q7" s="178" t="s">
        <v>132</v>
      </c>
      <c r="R7" s="178">
        <v>6</v>
      </c>
      <c r="S7" s="178"/>
      <c r="T7" s="68"/>
      <c r="U7" s="137">
        <v>0</v>
      </c>
    </row>
    <row r="8" spans="1:21" ht="12.75">
      <c r="A8" s="96">
        <v>4</v>
      </c>
      <c r="B8" s="96" t="s">
        <v>69</v>
      </c>
      <c r="C8" s="96">
        <v>112056</v>
      </c>
      <c r="D8" s="66"/>
      <c r="E8" s="67"/>
      <c r="F8" s="67"/>
      <c r="G8" s="67"/>
      <c r="H8" s="67"/>
      <c r="I8" s="71"/>
      <c r="J8" s="119"/>
      <c r="K8" s="178">
        <v>16</v>
      </c>
      <c r="L8" s="178" t="s">
        <v>159</v>
      </c>
      <c r="M8" s="178">
        <v>1</v>
      </c>
      <c r="N8" s="178" t="s">
        <v>101</v>
      </c>
      <c r="O8" s="178" t="s">
        <v>132</v>
      </c>
      <c r="P8" s="178" t="s">
        <v>132</v>
      </c>
      <c r="Q8" s="178" t="s">
        <v>132</v>
      </c>
      <c r="R8" s="178">
        <v>4</v>
      </c>
      <c r="S8" s="178"/>
      <c r="T8" s="68"/>
      <c r="U8" s="140">
        <v>1</v>
      </c>
    </row>
    <row r="9" spans="1:21" ht="12.75">
      <c r="A9" s="96">
        <v>5</v>
      </c>
      <c r="B9" s="96" t="s">
        <v>70</v>
      </c>
      <c r="C9" s="96">
        <v>112059</v>
      </c>
      <c r="D9" s="66"/>
      <c r="E9" s="67"/>
      <c r="F9" s="67"/>
      <c r="G9" s="67"/>
      <c r="H9" s="67"/>
      <c r="I9" s="71"/>
      <c r="J9" s="119"/>
      <c r="K9" s="178">
        <v>26</v>
      </c>
      <c r="L9" s="178" t="s">
        <v>159</v>
      </c>
      <c r="M9" s="178">
        <v>11</v>
      </c>
      <c r="N9" s="178" t="s">
        <v>132</v>
      </c>
      <c r="O9" s="178" t="s">
        <v>132</v>
      </c>
      <c r="P9" s="178" t="s">
        <v>132</v>
      </c>
      <c r="Q9" s="178" t="s">
        <v>132</v>
      </c>
      <c r="R9" s="178" t="s">
        <v>132</v>
      </c>
      <c r="S9" s="178" t="s">
        <v>132</v>
      </c>
      <c r="T9" s="68" t="s">
        <v>132</v>
      </c>
      <c r="U9" s="137">
        <v>0</v>
      </c>
    </row>
    <row r="10" spans="1:21" ht="12.75">
      <c r="A10" s="96">
        <v>6</v>
      </c>
      <c r="B10" s="96" t="s">
        <v>71</v>
      </c>
      <c r="C10" s="96">
        <v>112064</v>
      </c>
      <c r="D10" s="66"/>
      <c r="E10" s="67"/>
      <c r="F10" s="67"/>
      <c r="G10" s="67"/>
      <c r="H10" s="67"/>
      <c r="I10" s="71"/>
      <c r="J10" s="119"/>
      <c r="K10" s="178">
        <v>5</v>
      </c>
      <c r="L10" s="178" t="s">
        <v>159</v>
      </c>
      <c r="M10" s="178">
        <v>10</v>
      </c>
      <c r="N10" s="178" t="s">
        <v>101</v>
      </c>
      <c r="O10" s="178">
        <v>6</v>
      </c>
      <c r="P10" s="178" t="s">
        <v>101</v>
      </c>
      <c r="Q10" s="178">
        <v>5</v>
      </c>
      <c r="R10" s="178" t="s">
        <v>132</v>
      </c>
      <c r="S10" s="178" t="s">
        <v>132</v>
      </c>
      <c r="T10" s="68" t="s">
        <v>132</v>
      </c>
      <c r="U10" s="140">
        <v>2</v>
      </c>
    </row>
    <row r="11" spans="1:21" ht="12.75">
      <c r="A11" s="96">
        <v>7</v>
      </c>
      <c r="B11" s="96" t="s">
        <v>72</v>
      </c>
      <c r="C11" s="96">
        <v>112068</v>
      </c>
      <c r="D11" s="66"/>
      <c r="E11" s="67"/>
      <c r="F11" s="67"/>
      <c r="G11" s="67"/>
      <c r="H11" s="67"/>
      <c r="I11" s="71"/>
      <c r="J11" s="119" t="s">
        <v>101</v>
      </c>
      <c r="K11" s="178">
        <v>4</v>
      </c>
      <c r="L11" s="178" t="s">
        <v>159</v>
      </c>
      <c r="M11" s="178">
        <v>16</v>
      </c>
      <c r="N11" s="178" t="s">
        <v>132</v>
      </c>
      <c r="O11" s="178">
        <v>8</v>
      </c>
      <c r="P11" s="178" t="s">
        <v>132</v>
      </c>
      <c r="Q11" s="178" t="s">
        <v>132</v>
      </c>
      <c r="R11" s="178" t="s">
        <v>132</v>
      </c>
      <c r="S11" s="178" t="s">
        <v>132</v>
      </c>
      <c r="T11" s="68" t="s">
        <v>132</v>
      </c>
      <c r="U11" s="140">
        <v>1</v>
      </c>
    </row>
    <row r="12" spans="1:21" ht="12.75">
      <c r="A12" s="96">
        <v>8</v>
      </c>
      <c r="B12" s="96" t="s">
        <v>73</v>
      </c>
      <c r="C12" s="96">
        <v>112071</v>
      </c>
      <c r="D12" s="66"/>
      <c r="E12" s="67"/>
      <c r="F12" s="67"/>
      <c r="G12" s="67"/>
      <c r="H12" s="67"/>
      <c r="I12" s="71"/>
      <c r="J12" s="119"/>
      <c r="K12" s="178">
        <v>19</v>
      </c>
      <c r="L12" s="178" t="s">
        <v>159</v>
      </c>
      <c r="M12" s="178" t="s">
        <v>101</v>
      </c>
      <c r="N12" s="178" t="s">
        <v>101</v>
      </c>
      <c r="O12" s="178" t="s">
        <v>101</v>
      </c>
      <c r="P12" s="178" t="s">
        <v>132</v>
      </c>
      <c r="Q12" s="178" t="s">
        <v>132</v>
      </c>
      <c r="R12" s="178">
        <v>8</v>
      </c>
      <c r="S12" s="178"/>
      <c r="T12" s="68"/>
      <c r="U12" s="140">
        <v>3</v>
      </c>
    </row>
    <row r="13" spans="1:21" ht="12.75">
      <c r="A13" s="96">
        <v>9</v>
      </c>
      <c r="B13" s="96" t="s">
        <v>74</v>
      </c>
      <c r="C13" s="96">
        <v>112073</v>
      </c>
      <c r="D13" s="66"/>
      <c r="E13" s="67"/>
      <c r="F13" s="67"/>
      <c r="G13" s="67"/>
      <c r="H13" s="67"/>
      <c r="I13" s="71"/>
      <c r="J13" s="119"/>
      <c r="K13" s="178">
        <v>21</v>
      </c>
      <c r="L13" s="178" t="s">
        <v>159</v>
      </c>
      <c r="M13" s="178">
        <v>17</v>
      </c>
      <c r="N13" s="178" t="s">
        <v>132</v>
      </c>
      <c r="O13" s="178" t="s">
        <v>101</v>
      </c>
      <c r="P13" s="178" t="s">
        <v>132</v>
      </c>
      <c r="Q13" s="178" t="s">
        <v>132</v>
      </c>
      <c r="R13" s="178" t="s">
        <v>132</v>
      </c>
      <c r="S13" s="178" t="s">
        <v>132</v>
      </c>
      <c r="T13" s="68" t="s">
        <v>132</v>
      </c>
      <c r="U13" s="137">
        <v>0</v>
      </c>
    </row>
    <row r="14" spans="1:21" ht="12.75">
      <c r="A14" s="96">
        <v>10</v>
      </c>
      <c r="B14" s="96" t="s">
        <v>75</v>
      </c>
      <c r="C14" s="96">
        <v>112076</v>
      </c>
      <c r="D14" s="66"/>
      <c r="E14" s="67"/>
      <c r="F14" s="67"/>
      <c r="G14" s="67"/>
      <c r="H14" s="67"/>
      <c r="I14" s="71"/>
      <c r="J14" s="119"/>
      <c r="K14" s="178">
        <v>15</v>
      </c>
      <c r="L14" s="178" t="s">
        <v>159</v>
      </c>
      <c r="M14" s="178">
        <v>12</v>
      </c>
      <c r="N14" s="178" t="s">
        <v>101</v>
      </c>
      <c r="O14" s="178" t="s">
        <v>101</v>
      </c>
      <c r="P14" s="178">
        <v>2</v>
      </c>
      <c r="Q14" s="178">
        <v>4</v>
      </c>
      <c r="R14" s="178">
        <v>9</v>
      </c>
      <c r="S14" s="178"/>
      <c r="T14" s="68"/>
      <c r="U14" s="140">
        <v>2</v>
      </c>
    </row>
    <row r="15" spans="1:21" ht="12.75">
      <c r="A15" s="96">
        <v>11</v>
      </c>
      <c r="B15" s="96" t="s">
        <v>76</v>
      </c>
      <c r="C15" s="96">
        <v>112079</v>
      </c>
      <c r="D15" s="66"/>
      <c r="E15" s="67"/>
      <c r="F15" s="67"/>
      <c r="G15" s="67"/>
      <c r="H15" s="67"/>
      <c r="I15" s="71"/>
      <c r="J15" s="119"/>
      <c r="K15" s="178">
        <v>13</v>
      </c>
      <c r="L15" s="178" t="s">
        <v>159</v>
      </c>
      <c r="M15" s="178">
        <v>2</v>
      </c>
      <c r="N15" s="178" t="s">
        <v>101</v>
      </c>
      <c r="O15" s="178">
        <v>4</v>
      </c>
      <c r="P15" s="178">
        <v>1</v>
      </c>
      <c r="Q15" s="178">
        <v>2</v>
      </c>
      <c r="R15" s="178" t="s">
        <v>132</v>
      </c>
      <c r="S15" s="178" t="s">
        <v>132</v>
      </c>
      <c r="T15" s="68" t="s">
        <v>132</v>
      </c>
      <c r="U15" s="140">
        <v>1</v>
      </c>
    </row>
    <row r="16" spans="1:21" ht="12.75">
      <c r="A16" s="96">
        <v>12</v>
      </c>
      <c r="B16" s="96" t="s">
        <v>77</v>
      </c>
      <c r="C16" s="96">
        <v>112081</v>
      </c>
      <c r="D16" s="66"/>
      <c r="E16" s="67"/>
      <c r="F16" s="67"/>
      <c r="G16" s="67"/>
      <c r="H16" s="67"/>
      <c r="I16" s="71"/>
      <c r="J16" s="119"/>
      <c r="K16" s="178">
        <v>18</v>
      </c>
      <c r="L16" s="178" t="s">
        <v>159</v>
      </c>
      <c r="M16" s="178" t="s">
        <v>132</v>
      </c>
      <c r="N16" s="178" t="s">
        <v>132</v>
      </c>
      <c r="O16" s="178" t="s">
        <v>132</v>
      </c>
      <c r="P16" s="178" t="s">
        <v>132</v>
      </c>
      <c r="Q16" s="178" t="s">
        <v>132</v>
      </c>
      <c r="R16" s="178" t="s">
        <v>132</v>
      </c>
      <c r="S16" s="178" t="s">
        <v>132</v>
      </c>
      <c r="T16" s="68" t="s">
        <v>132</v>
      </c>
      <c r="U16" s="137">
        <v>0</v>
      </c>
    </row>
    <row r="17" spans="1:21" ht="12.75" customHeight="1">
      <c r="A17" s="96">
        <v>13</v>
      </c>
      <c r="B17" s="96" t="s">
        <v>78</v>
      </c>
      <c r="C17" s="96">
        <v>112082</v>
      </c>
      <c r="D17" s="66"/>
      <c r="E17" s="67"/>
      <c r="F17" s="67"/>
      <c r="G17" s="67"/>
      <c r="H17" s="67"/>
      <c r="I17" s="71"/>
      <c r="J17" s="119"/>
      <c r="K17" s="178" t="s">
        <v>101</v>
      </c>
      <c r="L17" s="178" t="s">
        <v>159</v>
      </c>
      <c r="M17" s="178" t="s">
        <v>101</v>
      </c>
      <c r="N17" s="178" t="s">
        <v>101</v>
      </c>
      <c r="O17" s="178" t="s">
        <v>101</v>
      </c>
      <c r="P17" s="178">
        <v>5</v>
      </c>
      <c r="Q17" s="178">
        <v>6</v>
      </c>
      <c r="R17" s="178" t="s">
        <v>101</v>
      </c>
      <c r="S17" s="178" t="s">
        <v>101</v>
      </c>
      <c r="T17" s="68"/>
      <c r="U17" s="268">
        <v>6</v>
      </c>
    </row>
    <row r="18" spans="1:21" ht="12.75">
      <c r="A18" s="96">
        <v>14</v>
      </c>
      <c r="B18" s="96" t="s">
        <v>79</v>
      </c>
      <c r="C18" s="96">
        <v>112084</v>
      </c>
      <c r="D18" s="66"/>
      <c r="E18" s="67"/>
      <c r="F18" s="67"/>
      <c r="G18" s="67"/>
      <c r="H18" s="67"/>
      <c r="I18" s="71"/>
      <c r="J18" s="119"/>
      <c r="K18" s="178">
        <v>27</v>
      </c>
      <c r="L18" s="178" t="s">
        <v>159</v>
      </c>
      <c r="M18" s="178" t="s">
        <v>101</v>
      </c>
      <c r="N18" s="178" t="s">
        <v>101</v>
      </c>
      <c r="O18" s="178" t="s">
        <v>101</v>
      </c>
      <c r="P18" s="178" t="s">
        <v>132</v>
      </c>
      <c r="Q18" s="178" t="s">
        <v>132</v>
      </c>
      <c r="R18" s="178" t="s">
        <v>132</v>
      </c>
      <c r="S18" s="178" t="s">
        <v>132</v>
      </c>
      <c r="T18" s="68" t="s">
        <v>132</v>
      </c>
      <c r="U18" s="140">
        <v>2</v>
      </c>
    </row>
    <row r="19" spans="1:21" ht="12.75">
      <c r="A19" s="96">
        <v>15</v>
      </c>
      <c r="B19" s="96" t="s">
        <v>80</v>
      </c>
      <c r="C19" s="96">
        <v>112085</v>
      </c>
      <c r="D19" s="66"/>
      <c r="E19" s="67"/>
      <c r="F19" s="67"/>
      <c r="G19" s="67"/>
      <c r="H19" s="67"/>
      <c r="I19" s="71"/>
      <c r="J19" s="119"/>
      <c r="K19" s="178">
        <v>17</v>
      </c>
      <c r="L19" s="178" t="s">
        <v>159</v>
      </c>
      <c r="M19" s="178" t="s">
        <v>101</v>
      </c>
      <c r="N19" s="178" t="s">
        <v>101</v>
      </c>
      <c r="O19" s="178" t="s">
        <v>101</v>
      </c>
      <c r="P19" s="178" t="s">
        <v>132</v>
      </c>
      <c r="Q19" s="178" t="s">
        <v>101</v>
      </c>
      <c r="R19" s="178">
        <v>2</v>
      </c>
      <c r="S19" s="178"/>
      <c r="T19" s="68"/>
      <c r="U19" s="140">
        <v>3</v>
      </c>
    </row>
    <row r="20" spans="1:21" ht="12.75">
      <c r="A20" s="96">
        <v>16</v>
      </c>
      <c r="B20" s="96" t="s">
        <v>81</v>
      </c>
      <c r="C20" s="96">
        <v>112087</v>
      </c>
      <c r="D20" s="66"/>
      <c r="E20" s="67"/>
      <c r="F20" s="67"/>
      <c r="G20" s="67"/>
      <c r="H20" s="67"/>
      <c r="I20" s="71"/>
      <c r="J20" s="119"/>
      <c r="K20" s="178">
        <v>23</v>
      </c>
      <c r="L20" s="178" t="s">
        <v>159</v>
      </c>
      <c r="M20" s="178" t="s">
        <v>101</v>
      </c>
      <c r="N20" s="178">
        <v>5</v>
      </c>
      <c r="O20" s="178" t="s">
        <v>101</v>
      </c>
      <c r="P20" s="178" t="s">
        <v>132</v>
      </c>
      <c r="Q20" s="178" t="s">
        <v>101</v>
      </c>
      <c r="R20" s="178">
        <v>3</v>
      </c>
      <c r="S20" s="178"/>
      <c r="T20" s="68"/>
      <c r="U20" s="140">
        <v>3</v>
      </c>
    </row>
    <row r="21" spans="1:21" ht="12.75">
      <c r="A21" s="96">
        <v>17</v>
      </c>
      <c r="B21" s="96" t="s">
        <v>82</v>
      </c>
      <c r="C21" s="96">
        <v>112090</v>
      </c>
      <c r="D21" s="66"/>
      <c r="E21" s="67"/>
      <c r="F21" s="67"/>
      <c r="G21" s="67"/>
      <c r="H21" s="67"/>
      <c r="I21" s="71"/>
      <c r="J21" s="119"/>
      <c r="K21" s="178">
        <v>16</v>
      </c>
      <c r="L21" s="178" t="s">
        <v>159</v>
      </c>
      <c r="M21" s="178">
        <v>8</v>
      </c>
      <c r="N21" s="178">
        <v>3</v>
      </c>
      <c r="O21" s="178">
        <v>9</v>
      </c>
      <c r="P21" s="178">
        <v>3</v>
      </c>
      <c r="Q21" s="178" t="s">
        <v>101</v>
      </c>
      <c r="R21" s="178">
        <v>5</v>
      </c>
      <c r="S21" s="178" t="s">
        <v>101</v>
      </c>
      <c r="T21" s="68"/>
      <c r="U21" s="140">
        <v>2</v>
      </c>
    </row>
    <row r="22" spans="1:21" ht="12.75">
      <c r="A22" s="96">
        <v>18</v>
      </c>
      <c r="B22" s="96" t="s">
        <v>83</v>
      </c>
      <c r="C22" s="96">
        <v>112091</v>
      </c>
      <c r="D22" s="66"/>
      <c r="E22" s="67"/>
      <c r="F22" s="67"/>
      <c r="G22" s="67"/>
      <c r="H22" s="67"/>
      <c r="I22" s="71"/>
      <c r="J22" s="119"/>
      <c r="K22" s="178">
        <v>8</v>
      </c>
      <c r="L22" s="178" t="s">
        <v>159</v>
      </c>
      <c r="M22" s="178" t="s">
        <v>101</v>
      </c>
      <c r="N22" s="178">
        <v>2</v>
      </c>
      <c r="O22" s="178" t="s">
        <v>132</v>
      </c>
      <c r="P22" s="178" t="s">
        <v>132</v>
      </c>
      <c r="Q22" s="178" t="s">
        <v>132</v>
      </c>
      <c r="R22" s="178">
        <v>10</v>
      </c>
      <c r="S22" s="178"/>
      <c r="T22" s="68"/>
      <c r="U22" s="140">
        <v>1</v>
      </c>
    </row>
    <row r="23" spans="1:21" ht="12.75">
      <c r="A23" s="96">
        <v>19</v>
      </c>
      <c r="B23" s="96" t="s">
        <v>84</v>
      </c>
      <c r="C23" s="96">
        <v>112096</v>
      </c>
      <c r="D23" s="66"/>
      <c r="E23" s="67"/>
      <c r="F23" s="67"/>
      <c r="G23" s="67"/>
      <c r="H23" s="67"/>
      <c r="I23" s="71"/>
      <c r="J23" s="119"/>
      <c r="K23" s="178">
        <v>6</v>
      </c>
      <c r="L23" s="178" t="s">
        <v>159</v>
      </c>
      <c r="M23" s="178">
        <v>7</v>
      </c>
      <c r="N23" s="178" t="s">
        <v>132</v>
      </c>
      <c r="O23" s="178">
        <v>7</v>
      </c>
      <c r="P23" s="178" t="s">
        <v>132</v>
      </c>
      <c r="Q23" s="178" t="s">
        <v>132</v>
      </c>
      <c r="R23" s="178" t="s">
        <v>132</v>
      </c>
      <c r="S23" s="178" t="s">
        <v>132</v>
      </c>
      <c r="T23" s="68" t="s">
        <v>132</v>
      </c>
      <c r="U23" s="137">
        <v>0</v>
      </c>
    </row>
    <row r="24" spans="1:21" ht="12.75">
      <c r="A24" s="96">
        <v>20</v>
      </c>
      <c r="B24" s="96" t="s">
        <v>85</v>
      </c>
      <c r="C24" s="96">
        <v>112100</v>
      </c>
      <c r="D24" s="66"/>
      <c r="E24" s="67"/>
      <c r="F24" s="67"/>
      <c r="G24" s="67"/>
      <c r="H24" s="67"/>
      <c r="I24" s="71"/>
      <c r="J24" s="119"/>
      <c r="K24" s="178">
        <v>14</v>
      </c>
      <c r="L24" s="178" t="s">
        <v>159</v>
      </c>
      <c r="M24" s="178">
        <v>5</v>
      </c>
      <c r="N24" s="178" t="s">
        <v>132</v>
      </c>
      <c r="O24" s="178" t="s">
        <v>132</v>
      </c>
      <c r="P24" s="178" t="s">
        <v>132</v>
      </c>
      <c r="Q24" s="178" t="s">
        <v>132</v>
      </c>
      <c r="R24" s="178" t="s">
        <v>132</v>
      </c>
      <c r="S24" s="178" t="s">
        <v>132</v>
      </c>
      <c r="T24" s="68" t="s">
        <v>132</v>
      </c>
      <c r="U24" s="137">
        <v>0</v>
      </c>
    </row>
    <row r="25" spans="1:21" ht="12.75">
      <c r="A25" s="96">
        <v>21</v>
      </c>
      <c r="B25" s="96" t="s">
        <v>86</v>
      </c>
      <c r="C25" s="96">
        <v>112103</v>
      </c>
      <c r="D25" s="66"/>
      <c r="E25" s="67"/>
      <c r="F25" s="67"/>
      <c r="G25" s="67"/>
      <c r="H25" s="67"/>
      <c r="I25" s="71"/>
      <c r="J25" s="119"/>
      <c r="K25" s="178">
        <v>11</v>
      </c>
      <c r="L25" s="178" t="s">
        <v>159</v>
      </c>
      <c r="M25" s="178">
        <v>14</v>
      </c>
      <c r="N25" s="178" t="s">
        <v>132</v>
      </c>
      <c r="O25" s="178" t="s">
        <v>132</v>
      </c>
      <c r="P25" s="178" t="s">
        <v>132</v>
      </c>
      <c r="Q25" s="178" t="s">
        <v>132</v>
      </c>
      <c r="R25" s="178" t="s">
        <v>132</v>
      </c>
      <c r="S25" s="178" t="s">
        <v>132</v>
      </c>
      <c r="T25" s="68" t="s">
        <v>132</v>
      </c>
      <c r="U25" s="137">
        <v>0</v>
      </c>
    </row>
    <row r="26" spans="1:21" ht="12.75">
      <c r="A26" s="96">
        <v>22</v>
      </c>
      <c r="B26" s="96" t="s">
        <v>87</v>
      </c>
      <c r="C26" s="96">
        <v>112114</v>
      </c>
      <c r="D26" s="66"/>
      <c r="E26" s="67"/>
      <c r="F26" s="67"/>
      <c r="G26" s="67"/>
      <c r="H26" s="67"/>
      <c r="I26" s="71"/>
      <c r="J26" s="119"/>
      <c r="K26" s="178">
        <v>1</v>
      </c>
      <c r="L26" s="178" t="s">
        <v>159</v>
      </c>
      <c r="M26" s="178">
        <v>17</v>
      </c>
      <c r="N26" s="178" t="s">
        <v>101</v>
      </c>
      <c r="O26" s="178" t="s">
        <v>101</v>
      </c>
      <c r="P26" s="178">
        <v>4</v>
      </c>
      <c r="Q26" s="178" t="s">
        <v>132</v>
      </c>
      <c r="R26" s="178" t="s">
        <v>132</v>
      </c>
      <c r="S26" s="178" t="s">
        <v>132</v>
      </c>
      <c r="T26" s="68" t="s">
        <v>132</v>
      </c>
      <c r="U26" s="140">
        <v>2</v>
      </c>
    </row>
    <row r="27" spans="1:21" ht="12.75">
      <c r="A27" s="96">
        <v>23</v>
      </c>
      <c r="B27" s="96" t="s">
        <v>88</v>
      </c>
      <c r="C27" s="96">
        <v>112117</v>
      </c>
      <c r="D27" s="66"/>
      <c r="E27" s="67"/>
      <c r="F27" s="67"/>
      <c r="G27" s="67"/>
      <c r="H27" s="67"/>
      <c r="I27" s="71"/>
      <c r="J27" s="119"/>
      <c r="K27" s="178">
        <v>3</v>
      </c>
      <c r="L27" s="178" t="s">
        <v>159</v>
      </c>
      <c r="M27" s="178">
        <v>9</v>
      </c>
      <c r="N27" s="178">
        <v>4</v>
      </c>
      <c r="O27" s="178" t="s">
        <v>132</v>
      </c>
      <c r="P27" s="178" t="s">
        <v>132</v>
      </c>
      <c r="Q27" s="178" t="s">
        <v>132</v>
      </c>
      <c r="R27" s="178" t="s">
        <v>132</v>
      </c>
      <c r="S27" s="178" t="s">
        <v>132</v>
      </c>
      <c r="T27" s="68" t="s">
        <v>132</v>
      </c>
      <c r="U27" s="137">
        <v>0</v>
      </c>
    </row>
    <row r="28" spans="1:21" ht="12.75">
      <c r="A28" s="96">
        <v>24</v>
      </c>
      <c r="B28" s="96" t="s">
        <v>89</v>
      </c>
      <c r="C28" s="96">
        <v>112121</v>
      </c>
      <c r="D28" s="66"/>
      <c r="E28" s="67"/>
      <c r="F28" s="67"/>
      <c r="G28" s="67"/>
      <c r="H28" s="67"/>
      <c r="I28" s="71"/>
      <c r="J28" s="119"/>
      <c r="K28" s="178">
        <v>22</v>
      </c>
      <c r="L28" s="178" t="s">
        <v>159</v>
      </c>
      <c r="M28" s="178">
        <v>4</v>
      </c>
      <c r="N28" s="178" t="s">
        <v>132</v>
      </c>
      <c r="O28" s="178" t="s">
        <v>132</v>
      </c>
      <c r="P28" s="178" t="s">
        <v>132</v>
      </c>
      <c r="Q28" s="178" t="s">
        <v>132</v>
      </c>
      <c r="R28" s="178" t="s">
        <v>132</v>
      </c>
      <c r="S28" s="178" t="s">
        <v>132</v>
      </c>
      <c r="T28" s="68" t="s">
        <v>132</v>
      </c>
      <c r="U28" s="137">
        <v>0</v>
      </c>
    </row>
    <row r="29" spans="1:21" ht="12.75">
      <c r="A29" s="96">
        <v>25</v>
      </c>
      <c r="B29" s="96" t="s">
        <v>90</v>
      </c>
      <c r="C29" s="96">
        <v>112124</v>
      </c>
      <c r="D29" s="66"/>
      <c r="E29" s="67"/>
      <c r="F29" s="67"/>
      <c r="G29" s="67"/>
      <c r="H29" s="67"/>
      <c r="I29" s="71"/>
      <c r="J29" s="119"/>
      <c r="K29" s="178" t="s">
        <v>132</v>
      </c>
      <c r="L29" s="178" t="s">
        <v>159</v>
      </c>
      <c r="M29" s="178" t="s">
        <v>101</v>
      </c>
      <c r="N29" s="178" t="s">
        <v>101</v>
      </c>
      <c r="O29" s="178" t="s">
        <v>132</v>
      </c>
      <c r="P29" s="178" t="s">
        <v>132</v>
      </c>
      <c r="Q29" s="178" t="s">
        <v>132</v>
      </c>
      <c r="R29" s="178" t="s">
        <v>132</v>
      </c>
      <c r="S29" s="178" t="s">
        <v>132</v>
      </c>
      <c r="T29" s="68" t="s">
        <v>132</v>
      </c>
      <c r="U29" s="140">
        <v>2</v>
      </c>
    </row>
    <row r="30" spans="1:21" ht="12.75">
      <c r="A30" s="96">
        <v>26</v>
      </c>
      <c r="B30" s="96" t="s">
        <v>91</v>
      </c>
      <c r="C30" s="96">
        <v>112128</v>
      </c>
      <c r="D30" s="66"/>
      <c r="E30" s="67"/>
      <c r="F30" s="67"/>
      <c r="G30" s="67"/>
      <c r="H30" s="67"/>
      <c r="I30" s="71"/>
      <c r="J30" s="119"/>
      <c r="K30" s="178">
        <v>2</v>
      </c>
      <c r="L30" s="178" t="s">
        <v>159</v>
      </c>
      <c r="M30" s="178" t="s">
        <v>101</v>
      </c>
      <c r="N30" s="178" t="s">
        <v>101</v>
      </c>
      <c r="O30" s="178" t="s">
        <v>101</v>
      </c>
      <c r="P30" s="178" t="s">
        <v>132</v>
      </c>
      <c r="Q30" s="178" t="s">
        <v>132</v>
      </c>
      <c r="R30" s="178" t="s">
        <v>132</v>
      </c>
      <c r="S30" s="178" t="s">
        <v>132</v>
      </c>
      <c r="T30" s="68" t="s">
        <v>132</v>
      </c>
      <c r="U30" s="140">
        <v>3</v>
      </c>
    </row>
    <row r="31" spans="1:21" ht="12.75">
      <c r="A31" s="96">
        <v>27</v>
      </c>
      <c r="B31" s="96" t="s">
        <v>92</v>
      </c>
      <c r="C31" s="96">
        <v>112130</v>
      </c>
      <c r="D31" s="66"/>
      <c r="E31" s="67"/>
      <c r="F31" s="67"/>
      <c r="G31" s="67"/>
      <c r="H31" s="67"/>
      <c r="I31" s="71"/>
      <c r="J31" s="119"/>
      <c r="K31" s="178">
        <v>20</v>
      </c>
      <c r="L31" s="178" t="s">
        <v>159</v>
      </c>
      <c r="M31" s="178">
        <v>6</v>
      </c>
      <c r="N31" s="178">
        <v>4</v>
      </c>
      <c r="O31" s="178" t="s">
        <v>101</v>
      </c>
      <c r="P31" s="178" t="s">
        <v>132</v>
      </c>
      <c r="Q31" s="178" t="s">
        <v>132</v>
      </c>
      <c r="R31" s="178" t="s">
        <v>101</v>
      </c>
      <c r="S31" s="178" t="s">
        <v>101</v>
      </c>
      <c r="T31" s="68"/>
      <c r="U31" s="140">
        <v>3</v>
      </c>
    </row>
    <row r="32" spans="1:21" ht="12.75">
      <c r="A32" s="96">
        <v>28</v>
      </c>
      <c r="B32" s="96" t="s">
        <v>93</v>
      </c>
      <c r="C32" s="96">
        <v>112133</v>
      </c>
      <c r="D32" s="76"/>
      <c r="E32" s="77"/>
      <c r="F32" s="77"/>
      <c r="G32" s="77"/>
      <c r="H32" s="77"/>
      <c r="I32" s="78"/>
      <c r="J32" s="120"/>
      <c r="K32" s="179">
        <v>10</v>
      </c>
      <c r="L32" s="178" t="s">
        <v>159</v>
      </c>
      <c r="M32" s="179">
        <v>8</v>
      </c>
      <c r="N32" s="179" t="s">
        <v>132</v>
      </c>
      <c r="O32" s="179" t="s">
        <v>132</v>
      </c>
      <c r="P32" s="179" t="s">
        <v>132</v>
      </c>
      <c r="Q32" s="179">
        <v>3</v>
      </c>
      <c r="R32" s="179" t="s">
        <v>132</v>
      </c>
      <c r="S32" s="179" t="s">
        <v>132</v>
      </c>
      <c r="T32" s="106" t="s">
        <v>132</v>
      </c>
      <c r="U32" s="138">
        <v>0</v>
      </c>
    </row>
    <row r="33" spans="1:21" ht="12" customHeight="1">
      <c r="A33" s="96">
        <v>29</v>
      </c>
      <c r="B33" s="96" t="s">
        <v>94</v>
      </c>
      <c r="C33" s="96">
        <v>112136</v>
      </c>
      <c r="D33" s="66"/>
      <c r="E33" s="67"/>
      <c r="F33" s="67"/>
      <c r="G33" s="67"/>
      <c r="H33" s="67"/>
      <c r="I33" s="71"/>
      <c r="J33" s="119"/>
      <c r="K33" s="178">
        <v>12</v>
      </c>
      <c r="L33" s="178" t="s">
        <v>159</v>
      </c>
      <c r="M33" s="178">
        <v>13</v>
      </c>
      <c r="N33" s="178" t="s">
        <v>132</v>
      </c>
      <c r="O33" s="178">
        <v>2</v>
      </c>
      <c r="P33" s="178" t="s">
        <v>132</v>
      </c>
      <c r="Q33" s="178" t="s">
        <v>132</v>
      </c>
      <c r="R33" s="178" t="s">
        <v>132</v>
      </c>
      <c r="S33" s="178" t="s">
        <v>132</v>
      </c>
      <c r="T33" s="109" t="s">
        <v>132</v>
      </c>
      <c r="U33" s="139">
        <v>0</v>
      </c>
    </row>
    <row r="34" spans="1:21" ht="12" customHeight="1">
      <c r="A34" s="107">
        <v>30</v>
      </c>
      <c r="B34" s="96" t="s">
        <v>99</v>
      </c>
      <c r="C34" s="108"/>
      <c r="D34" s="66"/>
      <c r="E34" s="67"/>
      <c r="F34" s="67"/>
      <c r="G34" s="67"/>
      <c r="H34" s="67"/>
      <c r="I34" s="71"/>
      <c r="J34" s="120"/>
      <c r="K34" s="179">
        <v>7</v>
      </c>
      <c r="L34" s="178" t="s">
        <v>159</v>
      </c>
      <c r="M34" s="179">
        <v>3</v>
      </c>
      <c r="N34" s="179">
        <v>1</v>
      </c>
      <c r="O34" s="179">
        <v>3</v>
      </c>
      <c r="P34" s="179" t="s">
        <v>132</v>
      </c>
      <c r="Q34" s="179">
        <v>1</v>
      </c>
      <c r="R34" s="179" t="s">
        <v>132</v>
      </c>
      <c r="S34" s="179" t="s">
        <v>132</v>
      </c>
      <c r="T34" s="111" t="s">
        <v>132</v>
      </c>
      <c r="U34" s="139">
        <v>0</v>
      </c>
    </row>
    <row r="35" spans="1:21" ht="13.5" thickBot="1">
      <c r="A35" s="107">
        <v>31</v>
      </c>
      <c r="B35" s="107" t="s">
        <v>100</v>
      </c>
      <c r="C35" s="108"/>
      <c r="D35" s="141"/>
      <c r="E35" s="142"/>
      <c r="F35" s="142"/>
      <c r="G35" s="142"/>
      <c r="H35" s="142"/>
      <c r="I35" s="143"/>
      <c r="J35" s="121"/>
      <c r="K35" s="180">
        <v>22</v>
      </c>
      <c r="L35" s="178" t="s">
        <v>159</v>
      </c>
      <c r="M35" s="180">
        <v>15</v>
      </c>
      <c r="N35" s="180" t="s">
        <v>101</v>
      </c>
      <c r="O35" s="180" t="s">
        <v>101</v>
      </c>
      <c r="P35" s="180" t="s">
        <v>101</v>
      </c>
      <c r="Q35" s="180" t="s">
        <v>101</v>
      </c>
      <c r="R35" s="180" t="s">
        <v>101</v>
      </c>
      <c r="S35" s="180" t="s">
        <v>101</v>
      </c>
      <c r="T35" s="110"/>
      <c r="U35" s="269">
        <v>6</v>
      </c>
    </row>
    <row r="36" spans="1:21" ht="13.5" thickTop="1">
      <c r="A36" s="112"/>
      <c r="B36" s="113"/>
      <c r="C36" s="114"/>
      <c r="D36" s="79">
        <v>0</v>
      </c>
      <c r="E36" s="80">
        <v>0</v>
      </c>
      <c r="F36" s="80">
        <v>0</v>
      </c>
      <c r="G36" s="80">
        <v>0</v>
      </c>
      <c r="H36" s="80">
        <v>0</v>
      </c>
      <c r="I36" s="80">
        <v>0</v>
      </c>
      <c r="J36" s="80">
        <v>30</v>
      </c>
      <c r="K36" s="80">
        <v>30</v>
      </c>
      <c r="L36" s="80">
        <v>31</v>
      </c>
      <c r="M36" s="80">
        <v>23</v>
      </c>
      <c r="N36" s="80">
        <v>17</v>
      </c>
      <c r="O36" s="80">
        <v>20</v>
      </c>
      <c r="P36" s="80">
        <v>28</v>
      </c>
      <c r="Q36" s="80">
        <v>26</v>
      </c>
      <c r="R36" s="80">
        <v>28</v>
      </c>
      <c r="S36" s="80">
        <v>28</v>
      </c>
      <c r="T36" s="81">
        <v>0</v>
      </c>
      <c r="U36" s="83">
        <v>12</v>
      </c>
    </row>
    <row r="37" spans="1:21" ht="13.5" thickBot="1">
      <c r="A37" s="82"/>
      <c r="B37" s="115"/>
      <c r="C37" s="116"/>
      <c r="D37" s="82">
        <f>31-D36</f>
        <v>31</v>
      </c>
      <c r="E37" s="115">
        <f aca="true" t="shared" si="0" ref="E37:U37">31-E36</f>
        <v>31</v>
      </c>
      <c r="F37" s="115">
        <f t="shared" si="0"/>
        <v>31</v>
      </c>
      <c r="G37" s="115">
        <f t="shared" si="0"/>
        <v>31</v>
      </c>
      <c r="H37" s="115">
        <f t="shared" si="0"/>
        <v>31</v>
      </c>
      <c r="I37" s="115">
        <f t="shared" si="0"/>
        <v>31</v>
      </c>
      <c r="J37" s="115">
        <f t="shared" si="0"/>
        <v>1</v>
      </c>
      <c r="K37" s="115">
        <f t="shared" si="0"/>
        <v>1</v>
      </c>
      <c r="L37" s="115">
        <f t="shared" si="0"/>
        <v>0</v>
      </c>
      <c r="M37" s="115">
        <f t="shared" si="0"/>
        <v>8</v>
      </c>
      <c r="N37" s="115">
        <f t="shared" si="0"/>
        <v>14</v>
      </c>
      <c r="O37" s="115">
        <f t="shared" si="0"/>
        <v>11</v>
      </c>
      <c r="P37" s="115">
        <f t="shared" si="0"/>
        <v>3</v>
      </c>
      <c r="Q37" s="115">
        <f t="shared" si="0"/>
        <v>5</v>
      </c>
      <c r="R37" s="115">
        <f t="shared" si="0"/>
        <v>3</v>
      </c>
      <c r="S37" s="115">
        <f t="shared" si="0"/>
        <v>3</v>
      </c>
      <c r="T37" s="116">
        <f t="shared" si="0"/>
        <v>31</v>
      </c>
      <c r="U37" s="117">
        <f t="shared" si="0"/>
        <v>19</v>
      </c>
    </row>
    <row r="38" ht="13.5" thickTop="1"/>
  </sheetData>
  <mergeCells count="7">
    <mergeCell ref="B1:U1"/>
    <mergeCell ref="A3:A4"/>
    <mergeCell ref="B3:B4"/>
    <mergeCell ref="C3:C4"/>
    <mergeCell ref="D3:I3"/>
    <mergeCell ref="J3:T3"/>
    <mergeCell ref="U3:U4"/>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H44"/>
  <sheetViews>
    <sheetView workbookViewId="0" topLeftCell="K14">
      <selection activeCell="Q22" sqref="Q22"/>
    </sheetView>
  </sheetViews>
  <sheetFormatPr defaultColWidth="9.00390625" defaultRowHeight="12.75"/>
  <cols>
    <col min="1" max="1" width="3.25390625" style="0" customWidth="1"/>
    <col min="2" max="2" width="33.75390625" style="0" customWidth="1"/>
    <col min="3" max="3" width="4.625" style="0" customWidth="1"/>
    <col min="4" max="5" width="4.375" style="0" customWidth="1"/>
    <col min="6" max="6" width="5.375" style="0" customWidth="1"/>
    <col min="7" max="7" width="4.875" style="0" customWidth="1"/>
    <col min="8" max="8" width="4.00390625" style="0" customWidth="1"/>
    <col min="9" max="9" width="3.75390625" style="0" customWidth="1"/>
    <col min="10" max="10" width="4.00390625" style="0" customWidth="1"/>
    <col min="11" max="11" width="4.875" style="0" customWidth="1"/>
    <col min="12" max="12" width="5.25390625" style="0" customWidth="1"/>
    <col min="13" max="13" width="4.00390625" style="0" customWidth="1"/>
    <col min="14" max="14" width="5.125" style="0" customWidth="1"/>
    <col min="15" max="15" width="3.625" style="0" customWidth="1"/>
    <col min="16" max="16" width="5.75390625" style="0" customWidth="1"/>
    <col min="17" max="17" width="4.00390625" style="0" customWidth="1"/>
    <col min="18" max="18" width="4.125" style="0" customWidth="1"/>
    <col min="19" max="19" width="5.25390625" style="0" customWidth="1"/>
    <col min="20" max="20" width="3.875" style="0" customWidth="1"/>
    <col min="21" max="21" width="4.875" style="0" customWidth="1"/>
    <col min="22" max="22" width="4.625" style="0" customWidth="1"/>
    <col min="23" max="23" width="5.125" style="0" customWidth="1"/>
    <col min="24" max="24" width="5.00390625" style="0" customWidth="1"/>
    <col min="25" max="25" width="5.125" style="0" customWidth="1"/>
    <col min="26" max="26" width="4.75390625" style="0" customWidth="1"/>
    <col min="27" max="27" width="4.25390625" style="0" customWidth="1"/>
    <col min="28" max="28" width="5.625" style="0" customWidth="1"/>
    <col min="29" max="29" width="3.625" style="0" customWidth="1"/>
    <col min="30" max="30" width="5.00390625" style="0" customWidth="1"/>
  </cols>
  <sheetData>
    <row r="1" spans="2:16" ht="20.25">
      <c r="B1" s="379" t="s">
        <v>97</v>
      </c>
      <c r="C1" s="380"/>
      <c r="D1" s="380"/>
      <c r="E1" s="380"/>
      <c r="F1" s="380"/>
      <c r="G1" s="380"/>
      <c r="H1" s="380"/>
      <c r="I1" s="380"/>
      <c r="J1" s="380"/>
      <c r="K1" s="380"/>
      <c r="L1" s="380"/>
      <c r="M1" s="380"/>
      <c r="N1" s="380"/>
      <c r="O1" s="380"/>
      <c r="P1" s="380"/>
    </row>
    <row r="2" ht="13.5" thickBot="1"/>
    <row r="3" spans="1:34" ht="14.25" thickBot="1" thickTop="1">
      <c r="A3" s="288" t="s">
        <v>5</v>
      </c>
      <c r="B3" s="364" t="s">
        <v>96</v>
      </c>
      <c r="C3" s="313" t="s">
        <v>106</v>
      </c>
      <c r="D3" s="367"/>
      <c r="E3" s="367"/>
      <c r="F3" s="367"/>
      <c r="G3" s="367"/>
      <c r="H3" s="367"/>
      <c r="I3" s="367"/>
      <c r="J3" s="367"/>
      <c r="K3" s="367"/>
      <c r="L3" s="367"/>
      <c r="M3" s="368"/>
      <c r="N3" s="369" t="s">
        <v>107</v>
      </c>
      <c r="O3" s="370"/>
      <c r="P3" s="370"/>
      <c r="Q3" s="371"/>
      <c r="R3" s="371"/>
      <c r="S3" s="371"/>
      <c r="T3" s="371"/>
      <c r="U3" s="371"/>
      <c r="V3" s="371"/>
      <c r="W3" s="371"/>
      <c r="X3" s="371"/>
      <c r="Y3" s="371"/>
      <c r="Z3" s="371"/>
      <c r="AA3" s="371"/>
      <c r="AB3" s="371"/>
      <c r="AC3" s="371"/>
      <c r="AD3" s="371"/>
      <c r="AE3" s="371"/>
      <c r="AF3" s="371"/>
      <c r="AG3" s="371"/>
      <c r="AH3" s="372"/>
    </row>
    <row r="4" spans="1:34" ht="13.5" thickTop="1">
      <c r="A4" s="363"/>
      <c r="B4" s="365"/>
      <c r="C4" s="373" t="s">
        <v>108</v>
      </c>
      <c r="D4" s="374"/>
      <c r="E4" s="375" t="s">
        <v>109</v>
      </c>
      <c r="F4" s="374"/>
      <c r="G4" s="375" t="s">
        <v>110</v>
      </c>
      <c r="H4" s="375"/>
      <c r="I4" s="375" t="s">
        <v>111</v>
      </c>
      <c r="J4" s="375"/>
      <c r="K4" s="376" t="s">
        <v>63</v>
      </c>
      <c r="L4" s="377"/>
      <c r="M4" s="378"/>
      <c r="N4" s="384">
        <v>40901</v>
      </c>
      <c r="O4" s="385"/>
      <c r="P4" s="385"/>
      <c r="Q4" s="386"/>
      <c r="R4" s="386"/>
      <c r="S4" s="387"/>
      <c r="T4" s="388"/>
      <c r="U4" s="384" t="s">
        <v>44</v>
      </c>
      <c r="V4" s="385"/>
      <c r="W4" s="385"/>
      <c r="X4" s="386"/>
      <c r="Y4" s="386"/>
      <c r="Z4" s="387"/>
      <c r="AA4" s="388"/>
      <c r="AB4" s="384" t="s">
        <v>44</v>
      </c>
      <c r="AC4" s="385"/>
      <c r="AD4" s="385"/>
      <c r="AE4" s="386"/>
      <c r="AF4" s="386"/>
      <c r="AG4" s="387"/>
      <c r="AH4" s="388"/>
    </row>
    <row r="5" spans="1:34" ht="13.5" thickBot="1">
      <c r="A5" s="289"/>
      <c r="B5" s="366"/>
      <c r="C5" s="146" t="s">
        <v>112</v>
      </c>
      <c r="D5" s="147" t="s">
        <v>113</v>
      </c>
      <c r="E5" s="147" t="s">
        <v>114</v>
      </c>
      <c r="F5" s="147" t="s">
        <v>115</v>
      </c>
      <c r="G5" s="147" t="s">
        <v>116</v>
      </c>
      <c r="H5" s="147" t="s">
        <v>117</v>
      </c>
      <c r="I5" s="147" t="s">
        <v>118</v>
      </c>
      <c r="J5" s="147" t="s">
        <v>119</v>
      </c>
      <c r="K5" s="148" t="s">
        <v>120</v>
      </c>
      <c r="L5" s="149" t="s">
        <v>43</v>
      </c>
      <c r="M5" s="150" t="s">
        <v>29</v>
      </c>
      <c r="N5" s="12" t="s">
        <v>25</v>
      </c>
      <c r="O5" s="13" t="s">
        <v>26</v>
      </c>
      <c r="P5" s="13" t="s">
        <v>27</v>
      </c>
      <c r="Q5" s="13" t="s">
        <v>28</v>
      </c>
      <c r="R5" s="13" t="s">
        <v>9</v>
      </c>
      <c r="S5" s="13" t="s">
        <v>29</v>
      </c>
      <c r="T5" s="14" t="s">
        <v>30</v>
      </c>
      <c r="U5" s="12" t="s">
        <v>25</v>
      </c>
      <c r="V5" s="13" t="s">
        <v>26</v>
      </c>
      <c r="W5" s="13" t="s">
        <v>27</v>
      </c>
      <c r="X5" s="13" t="s">
        <v>28</v>
      </c>
      <c r="Y5" s="13" t="s">
        <v>9</v>
      </c>
      <c r="Z5" s="13" t="s">
        <v>29</v>
      </c>
      <c r="AA5" s="14" t="s">
        <v>31</v>
      </c>
      <c r="AB5" s="12" t="s">
        <v>25</v>
      </c>
      <c r="AC5" s="13" t="s">
        <v>26</v>
      </c>
      <c r="AD5" s="13" t="s">
        <v>27</v>
      </c>
      <c r="AE5" s="13" t="s">
        <v>28</v>
      </c>
      <c r="AF5" s="13" t="s">
        <v>9</v>
      </c>
      <c r="AG5" s="13" t="s">
        <v>29</v>
      </c>
      <c r="AH5" s="14" t="s">
        <v>31</v>
      </c>
    </row>
    <row r="6" spans="1:34" ht="13.5" thickTop="1">
      <c r="A6" s="181">
        <v>1</v>
      </c>
      <c r="B6" s="182" t="s">
        <v>66</v>
      </c>
      <c r="C6" s="156" t="s">
        <v>128</v>
      </c>
      <c r="D6" s="175">
        <v>13</v>
      </c>
      <c r="E6" s="176" t="s">
        <v>129</v>
      </c>
      <c r="F6" s="157">
        <v>15</v>
      </c>
      <c r="G6" s="176" t="s">
        <v>141</v>
      </c>
      <c r="H6" s="157">
        <v>12</v>
      </c>
      <c r="I6" s="176" t="s">
        <v>150</v>
      </c>
      <c r="J6" s="157">
        <v>12</v>
      </c>
      <c r="K6" s="183">
        <f>D6+F6+H6+J6</f>
        <v>52</v>
      </c>
      <c r="L6" s="175" t="str">
        <f>IF(K6&gt;=50,"Доп","Н/д")</f>
        <v>Доп</v>
      </c>
      <c r="M6" s="184">
        <v>21</v>
      </c>
      <c r="N6" s="248">
        <v>122</v>
      </c>
      <c r="O6" s="249">
        <v>58</v>
      </c>
      <c r="P6" s="250">
        <f>O6/45</f>
        <v>1.288888888888889</v>
      </c>
      <c r="Q6" s="251">
        <v>24</v>
      </c>
      <c r="R6" s="249">
        <f>IF(Q6&lt;24,2,IF(Q6&lt;28,3,IF(Q6&lt;31,4,5)))</f>
        <v>3</v>
      </c>
      <c r="S6" s="249"/>
      <c r="T6" s="252"/>
      <c r="U6" s="15"/>
      <c r="V6" s="16"/>
      <c r="W6" s="61"/>
      <c r="X6" s="62"/>
      <c r="Y6" s="33"/>
      <c r="Z6" s="16"/>
      <c r="AA6" s="17"/>
      <c r="AB6" s="15"/>
      <c r="AC6" s="16"/>
      <c r="AD6" s="61"/>
      <c r="AE6" s="62"/>
      <c r="AF6" s="33"/>
      <c r="AG6" s="16"/>
      <c r="AH6" s="17"/>
    </row>
    <row r="7" spans="1:34" ht="12.75">
      <c r="A7" s="181">
        <v>2</v>
      </c>
      <c r="B7" s="182" t="s">
        <v>67</v>
      </c>
      <c r="C7" s="156" t="s">
        <v>126</v>
      </c>
      <c r="D7" s="175">
        <v>15</v>
      </c>
      <c r="E7" s="176" t="s">
        <v>127</v>
      </c>
      <c r="F7" s="175">
        <v>15</v>
      </c>
      <c r="G7" s="176" t="s">
        <v>148</v>
      </c>
      <c r="H7" s="175">
        <v>15</v>
      </c>
      <c r="I7" s="176" t="s">
        <v>149</v>
      </c>
      <c r="J7" s="175">
        <v>15</v>
      </c>
      <c r="K7" s="183">
        <f>D7+F7+H7+J7</f>
        <v>60</v>
      </c>
      <c r="L7" s="175" t="str">
        <f>IF(K7&gt;=50,"Доп","Н/д")</f>
        <v>Доп</v>
      </c>
      <c r="M7" s="184">
        <v>8</v>
      </c>
      <c r="N7" s="186">
        <v>45</v>
      </c>
      <c r="O7" s="187">
        <v>43</v>
      </c>
      <c r="P7" s="188">
        <f>O7/45</f>
        <v>0.9555555555555556</v>
      </c>
      <c r="Q7" s="189">
        <v>27</v>
      </c>
      <c r="R7" s="187">
        <f>IF(Q7&lt;24,2,IF(Q7&lt;28,3,IF(Q7&lt;31,4,5)))</f>
        <v>3</v>
      </c>
      <c r="S7" s="187">
        <v>9</v>
      </c>
      <c r="T7" s="190"/>
      <c r="U7" s="15"/>
      <c r="V7" s="16"/>
      <c r="W7" s="32"/>
      <c r="X7" s="16"/>
      <c r="Y7" s="33"/>
      <c r="Z7" s="16"/>
      <c r="AA7" s="17"/>
      <c r="AB7" s="15"/>
      <c r="AC7" s="16"/>
      <c r="AD7" s="32"/>
      <c r="AE7" s="16"/>
      <c r="AF7" s="33"/>
      <c r="AG7" s="16"/>
      <c r="AH7" s="17"/>
    </row>
    <row r="8" spans="1:34" ht="12.75">
      <c r="A8" s="237">
        <v>3</v>
      </c>
      <c r="B8" s="238" t="s">
        <v>68</v>
      </c>
      <c r="C8" s="239"/>
      <c r="D8" s="240"/>
      <c r="E8" s="241"/>
      <c r="F8" s="240"/>
      <c r="G8" s="241"/>
      <c r="H8" s="240"/>
      <c r="I8" s="240"/>
      <c r="J8" s="242"/>
      <c r="K8" s="243"/>
      <c r="L8" s="242"/>
      <c r="M8" s="235" t="s">
        <v>193</v>
      </c>
      <c r="N8" s="186">
        <v>108</v>
      </c>
      <c r="O8" s="187">
        <v>42</v>
      </c>
      <c r="P8" s="188">
        <f aca="true" t="shared" si="0" ref="P8:P14">O8/45</f>
        <v>0.9333333333333333</v>
      </c>
      <c r="Q8" s="189">
        <v>28</v>
      </c>
      <c r="R8" s="187">
        <f aca="true" t="shared" si="1" ref="R8:R14">IF(Q8&lt;24,2,IF(Q8&lt;28,3,IF(Q8&lt;31,4,5)))</f>
        <v>4</v>
      </c>
      <c r="S8" s="187"/>
      <c r="T8" s="190"/>
      <c r="U8" s="15"/>
      <c r="V8" s="16"/>
      <c r="W8" s="61"/>
      <c r="X8" s="62"/>
      <c r="Y8" s="33"/>
      <c r="Z8" s="16"/>
      <c r="AA8" s="17"/>
      <c r="AB8" s="15"/>
      <c r="AC8" s="16"/>
      <c r="AD8" s="61"/>
      <c r="AE8" s="62"/>
      <c r="AF8" s="33"/>
      <c r="AG8" s="16"/>
      <c r="AH8" s="17"/>
    </row>
    <row r="9" spans="1:34" ht="12.75">
      <c r="A9" s="181">
        <v>4</v>
      </c>
      <c r="B9" s="182" t="s">
        <v>69</v>
      </c>
      <c r="C9" s="156" t="s">
        <v>139</v>
      </c>
      <c r="D9" s="157">
        <v>14</v>
      </c>
      <c r="E9" s="176" t="s">
        <v>171</v>
      </c>
      <c r="F9" s="157">
        <v>14</v>
      </c>
      <c r="G9" s="176" t="s">
        <v>172</v>
      </c>
      <c r="H9" s="157">
        <v>13</v>
      </c>
      <c r="I9" s="176" t="s">
        <v>173</v>
      </c>
      <c r="J9" s="157">
        <v>13</v>
      </c>
      <c r="K9" s="183">
        <f aca="true" t="shared" si="2" ref="K9:K14">D9+F9+H9+J9</f>
        <v>54</v>
      </c>
      <c r="L9" s="175" t="str">
        <f aca="true" t="shared" si="3" ref="L9:L15">IF(K9&gt;=50,"Доп","Н/д")</f>
        <v>Доп</v>
      </c>
      <c r="M9" s="184">
        <v>15</v>
      </c>
      <c r="N9" s="186">
        <v>74</v>
      </c>
      <c r="O9" s="187">
        <v>47</v>
      </c>
      <c r="P9" s="188">
        <f t="shared" si="0"/>
        <v>1.0444444444444445</v>
      </c>
      <c r="Q9" s="189">
        <v>25</v>
      </c>
      <c r="R9" s="187">
        <f t="shared" si="1"/>
        <v>3</v>
      </c>
      <c r="S9" s="187"/>
      <c r="T9" s="190"/>
      <c r="U9" s="15"/>
      <c r="V9" s="16"/>
      <c r="W9" s="16"/>
      <c r="X9" s="16"/>
      <c r="Y9" s="16"/>
      <c r="Z9" s="16"/>
      <c r="AA9" s="17"/>
      <c r="AB9" s="15"/>
      <c r="AC9" s="16"/>
      <c r="AD9" s="16"/>
      <c r="AE9" s="16"/>
      <c r="AF9" s="16"/>
      <c r="AG9" s="16"/>
      <c r="AH9" s="17"/>
    </row>
    <row r="10" spans="1:34" ht="12.75">
      <c r="A10" s="181">
        <v>5</v>
      </c>
      <c r="B10" s="182" t="s">
        <v>70</v>
      </c>
      <c r="C10" s="176" t="s">
        <v>143</v>
      </c>
      <c r="D10" s="175">
        <v>12</v>
      </c>
      <c r="E10" s="176" t="s">
        <v>144</v>
      </c>
      <c r="F10" s="175">
        <v>15</v>
      </c>
      <c r="G10" s="176" t="s">
        <v>145</v>
      </c>
      <c r="H10" s="175">
        <v>13</v>
      </c>
      <c r="I10" s="176" t="s">
        <v>146</v>
      </c>
      <c r="J10" s="175">
        <v>13</v>
      </c>
      <c r="K10" s="183">
        <f t="shared" si="2"/>
        <v>53</v>
      </c>
      <c r="L10" s="175" t="str">
        <f t="shared" si="3"/>
        <v>Доп</v>
      </c>
      <c r="M10" s="184">
        <v>10</v>
      </c>
      <c r="N10" s="186">
        <v>40</v>
      </c>
      <c r="O10" s="187">
        <v>46</v>
      </c>
      <c r="P10" s="188">
        <f t="shared" si="0"/>
        <v>1.0222222222222221</v>
      </c>
      <c r="Q10" s="189">
        <v>27</v>
      </c>
      <c r="R10" s="187">
        <f t="shared" si="1"/>
        <v>3</v>
      </c>
      <c r="S10" s="187">
        <v>10</v>
      </c>
      <c r="T10" s="190"/>
      <c r="U10" s="15"/>
      <c r="V10" s="16"/>
      <c r="W10" s="61"/>
      <c r="X10" s="62"/>
      <c r="Y10" s="33"/>
      <c r="Z10" s="16"/>
      <c r="AA10" s="17"/>
      <c r="AB10" s="15"/>
      <c r="AC10" s="16"/>
      <c r="AD10" s="16"/>
      <c r="AE10" s="16"/>
      <c r="AF10" s="16"/>
      <c r="AG10" s="16"/>
      <c r="AH10" s="17"/>
    </row>
    <row r="11" spans="1:34" ht="12.75">
      <c r="A11" s="181">
        <v>6</v>
      </c>
      <c r="B11" s="182" t="s">
        <v>71</v>
      </c>
      <c r="C11" s="156" t="s">
        <v>142</v>
      </c>
      <c r="D11" s="175">
        <v>15</v>
      </c>
      <c r="E11" s="176" t="s">
        <v>166</v>
      </c>
      <c r="F11" s="157">
        <v>12</v>
      </c>
      <c r="G11" s="176" t="s">
        <v>167</v>
      </c>
      <c r="H11" s="157">
        <v>14</v>
      </c>
      <c r="I11" s="176" t="s">
        <v>180</v>
      </c>
      <c r="J11" s="184">
        <v>15</v>
      </c>
      <c r="K11" s="183">
        <f t="shared" si="2"/>
        <v>56</v>
      </c>
      <c r="L11" s="175" t="str">
        <f t="shared" si="3"/>
        <v>Доп</v>
      </c>
      <c r="M11" s="184">
        <v>12</v>
      </c>
      <c r="N11" s="186">
        <v>34</v>
      </c>
      <c r="O11" s="187">
        <v>57</v>
      </c>
      <c r="P11" s="188">
        <f t="shared" si="0"/>
        <v>1.2666666666666666</v>
      </c>
      <c r="Q11" s="189">
        <v>29</v>
      </c>
      <c r="R11" s="187">
        <f t="shared" si="1"/>
        <v>4</v>
      </c>
      <c r="S11" s="187">
        <v>6</v>
      </c>
      <c r="T11" s="190"/>
      <c r="U11" s="15"/>
      <c r="V11" s="16"/>
      <c r="W11" s="61"/>
      <c r="X11" s="62"/>
      <c r="Y11" s="33"/>
      <c r="Z11" s="16"/>
      <c r="AA11" s="17"/>
      <c r="AB11" s="15"/>
      <c r="AC11" s="16"/>
      <c r="AD11" s="16"/>
      <c r="AE11" s="16"/>
      <c r="AF11" s="16"/>
      <c r="AG11" s="16"/>
      <c r="AH11" s="17"/>
    </row>
    <row r="12" spans="1:34" ht="12.75">
      <c r="A12" s="181">
        <v>7</v>
      </c>
      <c r="B12" s="182" t="s">
        <v>72</v>
      </c>
      <c r="C12" s="176" t="s">
        <v>126</v>
      </c>
      <c r="D12" s="175">
        <v>14</v>
      </c>
      <c r="E12" s="176" t="s">
        <v>127</v>
      </c>
      <c r="F12" s="175">
        <v>15</v>
      </c>
      <c r="G12" s="176" t="s">
        <v>148</v>
      </c>
      <c r="H12" s="175">
        <v>14</v>
      </c>
      <c r="I12" s="176" t="s">
        <v>149</v>
      </c>
      <c r="J12" s="175">
        <v>15</v>
      </c>
      <c r="K12" s="183">
        <f t="shared" si="2"/>
        <v>58</v>
      </c>
      <c r="L12" s="175" t="str">
        <f t="shared" si="3"/>
        <v>Доп</v>
      </c>
      <c r="M12" s="184">
        <v>19</v>
      </c>
      <c r="N12" s="186">
        <v>17</v>
      </c>
      <c r="O12" s="187">
        <v>59</v>
      </c>
      <c r="P12" s="188">
        <f t="shared" si="0"/>
        <v>1.3111111111111111</v>
      </c>
      <c r="Q12" s="189">
        <v>24</v>
      </c>
      <c r="R12" s="187">
        <f t="shared" si="1"/>
        <v>3</v>
      </c>
      <c r="S12" s="187">
        <v>15</v>
      </c>
      <c r="T12" s="190"/>
      <c r="U12" s="15"/>
      <c r="V12" s="16"/>
      <c r="W12" s="61"/>
      <c r="X12" s="62"/>
      <c r="Y12" s="33"/>
      <c r="Z12" s="16"/>
      <c r="AA12" s="17"/>
      <c r="AB12" s="15"/>
      <c r="AC12" s="16"/>
      <c r="AD12" s="32"/>
      <c r="AE12" s="16"/>
      <c r="AF12" s="33"/>
      <c r="AG12" s="16"/>
      <c r="AH12" s="17"/>
    </row>
    <row r="13" spans="1:34" ht="12.75">
      <c r="A13" s="181">
        <v>8</v>
      </c>
      <c r="B13" s="182" t="s">
        <v>73</v>
      </c>
      <c r="C13" s="156" t="s">
        <v>142</v>
      </c>
      <c r="D13" s="157">
        <v>13</v>
      </c>
      <c r="E13" s="176" t="s">
        <v>166</v>
      </c>
      <c r="F13" s="157">
        <v>13</v>
      </c>
      <c r="G13" s="176" t="s">
        <v>167</v>
      </c>
      <c r="H13" s="157">
        <v>13</v>
      </c>
      <c r="I13" s="176" t="s">
        <v>180</v>
      </c>
      <c r="J13" s="157">
        <v>14</v>
      </c>
      <c r="K13" s="183">
        <f t="shared" si="2"/>
        <v>53</v>
      </c>
      <c r="L13" s="175" t="str">
        <f t="shared" si="3"/>
        <v>Доп</v>
      </c>
      <c r="M13" s="184">
        <v>18</v>
      </c>
      <c r="N13" s="186">
        <v>18</v>
      </c>
      <c r="O13" s="187">
        <v>33</v>
      </c>
      <c r="P13" s="188">
        <f t="shared" si="0"/>
        <v>0.7333333333333333</v>
      </c>
      <c r="Q13" s="189" t="s">
        <v>191</v>
      </c>
      <c r="R13" s="187">
        <f t="shared" si="1"/>
        <v>5</v>
      </c>
      <c r="S13" s="187">
        <v>14</v>
      </c>
      <c r="T13" s="190"/>
      <c r="U13" s="15"/>
      <c r="V13" s="16"/>
      <c r="W13" s="61"/>
      <c r="X13" s="62"/>
      <c r="Y13" s="33"/>
      <c r="Z13" s="16"/>
      <c r="AA13" s="17"/>
      <c r="AB13" s="15"/>
      <c r="AC13" s="16"/>
      <c r="AD13" s="61"/>
      <c r="AE13" s="62"/>
      <c r="AF13" s="33"/>
      <c r="AG13" s="16"/>
      <c r="AH13" s="17"/>
    </row>
    <row r="14" spans="1:34" ht="12.75">
      <c r="A14" s="181">
        <v>9</v>
      </c>
      <c r="B14" s="182" t="s">
        <v>74</v>
      </c>
      <c r="C14" s="156" t="s">
        <v>126</v>
      </c>
      <c r="D14" s="157">
        <v>13</v>
      </c>
      <c r="E14" s="176" t="s">
        <v>127</v>
      </c>
      <c r="F14" s="157">
        <v>13</v>
      </c>
      <c r="G14" s="176" t="s">
        <v>148</v>
      </c>
      <c r="H14" s="157">
        <v>13</v>
      </c>
      <c r="I14" s="176" t="s">
        <v>149</v>
      </c>
      <c r="J14" s="157">
        <v>13</v>
      </c>
      <c r="K14" s="183">
        <f t="shared" si="2"/>
        <v>52</v>
      </c>
      <c r="L14" s="175" t="str">
        <f t="shared" si="3"/>
        <v>Доп</v>
      </c>
      <c r="M14" s="184">
        <v>16</v>
      </c>
      <c r="N14" s="186">
        <v>13</v>
      </c>
      <c r="O14" s="187">
        <v>52</v>
      </c>
      <c r="P14" s="188">
        <f t="shared" si="0"/>
        <v>1.1555555555555554</v>
      </c>
      <c r="Q14" s="189">
        <v>29</v>
      </c>
      <c r="R14" s="187">
        <f t="shared" si="1"/>
        <v>4</v>
      </c>
      <c r="S14" s="187">
        <v>5</v>
      </c>
      <c r="T14" s="190"/>
      <c r="U14" s="15"/>
      <c r="V14" s="16"/>
      <c r="W14" s="16"/>
      <c r="X14" s="16"/>
      <c r="Y14" s="16"/>
      <c r="Z14" s="16"/>
      <c r="AA14" s="17"/>
      <c r="AB14" s="15"/>
      <c r="AC14" s="16"/>
      <c r="AD14" s="16"/>
      <c r="AE14" s="16"/>
      <c r="AF14" s="16"/>
      <c r="AG14" s="16"/>
      <c r="AH14" s="17"/>
    </row>
    <row r="15" spans="1:34" ht="12.75">
      <c r="A15" s="181">
        <v>10</v>
      </c>
      <c r="B15" s="182" t="s">
        <v>75</v>
      </c>
      <c r="C15" s="156" t="s">
        <v>126</v>
      </c>
      <c r="D15" s="157">
        <v>14</v>
      </c>
      <c r="E15" s="176" t="s">
        <v>127</v>
      </c>
      <c r="F15" s="157">
        <v>15</v>
      </c>
      <c r="G15" s="176" t="s">
        <v>148</v>
      </c>
      <c r="H15" s="157">
        <v>12</v>
      </c>
      <c r="I15" s="176" t="s">
        <v>149</v>
      </c>
      <c r="J15" s="157">
        <v>11</v>
      </c>
      <c r="K15" s="183">
        <f>D15+F15+H15+J15</f>
        <v>52</v>
      </c>
      <c r="L15" s="175" t="str">
        <f t="shared" si="3"/>
        <v>Доп</v>
      </c>
      <c r="M15" s="184">
        <v>22</v>
      </c>
      <c r="N15" s="186">
        <v>150</v>
      </c>
      <c r="O15" s="187">
        <v>65</v>
      </c>
      <c r="P15" s="188">
        <f aca="true" t="shared" si="4" ref="P15:P21">O15/45</f>
        <v>1.4444444444444444</v>
      </c>
      <c r="Q15" s="189">
        <v>24</v>
      </c>
      <c r="R15" s="187">
        <f aca="true" t="shared" si="5" ref="R15:R21">IF(Q15&lt;24,2,IF(Q15&lt;28,3,IF(Q15&lt;31,4,5)))</f>
        <v>3</v>
      </c>
      <c r="S15" s="187"/>
      <c r="T15" s="190"/>
      <c r="U15" s="15"/>
      <c r="V15" s="16"/>
      <c r="W15" s="16"/>
      <c r="X15" s="16"/>
      <c r="Y15" s="16"/>
      <c r="Z15" s="16"/>
      <c r="AA15" s="17"/>
      <c r="AB15" s="15"/>
      <c r="AC15" s="16"/>
      <c r="AD15" s="16"/>
      <c r="AE15" s="16"/>
      <c r="AF15" s="16"/>
      <c r="AG15" s="16"/>
      <c r="AH15" s="17"/>
    </row>
    <row r="16" spans="1:34" ht="12.75">
      <c r="A16" s="181">
        <v>11</v>
      </c>
      <c r="B16" s="182" t="s">
        <v>76</v>
      </c>
      <c r="C16" s="156" t="s">
        <v>128</v>
      </c>
      <c r="D16" s="175">
        <v>14</v>
      </c>
      <c r="E16" s="176" t="s">
        <v>129</v>
      </c>
      <c r="F16" s="157">
        <v>15</v>
      </c>
      <c r="G16" s="176" t="s">
        <v>141</v>
      </c>
      <c r="H16" s="157">
        <v>15</v>
      </c>
      <c r="I16" s="176" t="s">
        <v>150</v>
      </c>
      <c r="J16" s="175">
        <v>14</v>
      </c>
      <c r="K16" s="183">
        <f>D16+F16+H16+J16</f>
        <v>58</v>
      </c>
      <c r="L16" s="175" t="str">
        <f>IF(K16&gt;=50,"Доп","Н/д")</f>
        <v>Доп</v>
      </c>
      <c r="M16" s="184">
        <v>9</v>
      </c>
      <c r="N16" s="186">
        <v>33</v>
      </c>
      <c r="O16" s="187">
        <v>50</v>
      </c>
      <c r="P16" s="188">
        <f t="shared" si="4"/>
        <v>1.1111111111111112</v>
      </c>
      <c r="Q16" s="189">
        <v>28</v>
      </c>
      <c r="R16" s="187">
        <f t="shared" si="5"/>
        <v>4</v>
      </c>
      <c r="S16" s="187">
        <v>7</v>
      </c>
      <c r="T16" s="190"/>
      <c r="U16" s="15"/>
      <c r="V16" s="16"/>
      <c r="W16" s="32"/>
      <c r="X16" s="16"/>
      <c r="Y16" s="33"/>
      <c r="Z16" s="16"/>
      <c r="AA16" s="17"/>
      <c r="AB16" s="15"/>
      <c r="AC16" s="16"/>
      <c r="AD16" s="32"/>
      <c r="AE16" s="16"/>
      <c r="AF16" s="33"/>
      <c r="AG16" s="16"/>
      <c r="AH16" s="17"/>
    </row>
    <row r="17" spans="1:34" ht="12.75">
      <c r="A17" s="181">
        <v>12</v>
      </c>
      <c r="B17" s="182" t="s">
        <v>77</v>
      </c>
      <c r="C17" s="156" t="s">
        <v>128</v>
      </c>
      <c r="D17" s="175">
        <v>13</v>
      </c>
      <c r="E17" s="176" t="s">
        <v>129</v>
      </c>
      <c r="F17" s="157">
        <v>15</v>
      </c>
      <c r="G17" s="176" t="s">
        <v>141</v>
      </c>
      <c r="H17" s="157">
        <v>12</v>
      </c>
      <c r="I17" s="176" t="s">
        <v>150</v>
      </c>
      <c r="J17" s="157">
        <v>12</v>
      </c>
      <c r="K17" s="183">
        <f>D17+F17+H17+J17</f>
        <v>52</v>
      </c>
      <c r="L17" s="175" t="str">
        <f>IF(K17&gt;=50,"Доп","Н/д")</f>
        <v>Доп</v>
      </c>
      <c r="M17" s="184">
        <v>4</v>
      </c>
      <c r="N17" s="186">
        <v>12</v>
      </c>
      <c r="O17" s="187">
        <v>47</v>
      </c>
      <c r="P17" s="188">
        <f t="shared" si="4"/>
        <v>1.0444444444444445</v>
      </c>
      <c r="Q17" s="189">
        <v>29</v>
      </c>
      <c r="R17" s="187">
        <f t="shared" si="5"/>
        <v>4</v>
      </c>
      <c r="S17" s="187">
        <v>4</v>
      </c>
      <c r="T17" s="190"/>
      <c r="U17" s="15"/>
      <c r="V17" s="16"/>
      <c r="W17" s="16"/>
      <c r="X17" s="16"/>
      <c r="Y17" s="16"/>
      <c r="Z17" s="16"/>
      <c r="AA17" s="17"/>
      <c r="AB17" s="15"/>
      <c r="AC17" s="16"/>
      <c r="AD17" s="16"/>
      <c r="AE17" s="16"/>
      <c r="AF17" s="16"/>
      <c r="AG17" s="16"/>
      <c r="AH17" s="17"/>
    </row>
    <row r="18" spans="1:34" ht="12.75">
      <c r="A18" s="237">
        <v>13</v>
      </c>
      <c r="B18" s="238" t="s">
        <v>78</v>
      </c>
      <c r="C18" s="239"/>
      <c r="D18" s="240"/>
      <c r="E18" s="241"/>
      <c r="F18" s="240"/>
      <c r="G18" s="241"/>
      <c r="H18" s="240"/>
      <c r="I18" s="240"/>
      <c r="J18" s="242"/>
      <c r="K18" s="243"/>
      <c r="L18" s="242"/>
      <c r="M18" s="235" t="s">
        <v>193</v>
      </c>
      <c r="N18" s="186">
        <v>147</v>
      </c>
      <c r="O18" s="187">
        <v>59</v>
      </c>
      <c r="P18" s="188">
        <f t="shared" si="4"/>
        <v>1.3111111111111111</v>
      </c>
      <c r="Q18" s="189">
        <v>25</v>
      </c>
      <c r="R18" s="187">
        <f t="shared" si="5"/>
        <v>3</v>
      </c>
      <c r="S18" s="187"/>
      <c r="T18" s="190"/>
      <c r="U18" s="15"/>
      <c r="V18" s="16"/>
      <c r="W18" s="61"/>
      <c r="X18" s="62"/>
      <c r="Y18" s="33"/>
      <c r="Z18" s="16"/>
      <c r="AA18" s="17"/>
      <c r="AB18" s="15"/>
      <c r="AC18" s="16"/>
      <c r="AD18" s="61"/>
      <c r="AE18" s="62"/>
      <c r="AF18" s="33"/>
      <c r="AG18" s="16"/>
      <c r="AH18" s="17"/>
    </row>
    <row r="19" spans="1:34" ht="12.75">
      <c r="A19" s="181">
        <v>14</v>
      </c>
      <c r="B19" s="182" t="s">
        <v>79</v>
      </c>
      <c r="C19" s="156" t="s">
        <v>126</v>
      </c>
      <c r="D19" s="175">
        <v>14</v>
      </c>
      <c r="E19" s="176" t="s">
        <v>127</v>
      </c>
      <c r="F19" s="157">
        <v>15</v>
      </c>
      <c r="G19" s="176" t="s">
        <v>148</v>
      </c>
      <c r="H19" s="157">
        <v>14</v>
      </c>
      <c r="I19" s="176" t="s">
        <v>149</v>
      </c>
      <c r="J19" s="157">
        <v>12</v>
      </c>
      <c r="K19" s="183">
        <f>D19+F19+H19+J19</f>
        <v>55</v>
      </c>
      <c r="L19" s="175" t="str">
        <f>IF(K19&gt;=50,"Доп","Н/д")</f>
        <v>Доп</v>
      </c>
      <c r="M19" s="184">
        <v>2</v>
      </c>
      <c r="N19" s="228">
        <v>10</v>
      </c>
      <c r="O19" s="229">
        <v>51</v>
      </c>
      <c r="P19" s="230">
        <f t="shared" si="4"/>
        <v>1.1333333333333333</v>
      </c>
      <c r="Q19" s="231">
        <v>21</v>
      </c>
      <c r="R19" s="229">
        <f t="shared" si="5"/>
        <v>2</v>
      </c>
      <c r="S19" s="229"/>
      <c r="T19" s="232"/>
      <c r="U19" s="186">
        <v>59</v>
      </c>
      <c r="V19" s="187">
        <v>51</v>
      </c>
      <c r="W19" s="188">
        <f aca="true" t="shared" si="6" ref="W19:W27">V19/45</f>
        <v>1.1333333333333333</v>
      </c>
      <c r="X19" s="189">
        <v>24</v>
      </c>
      <c r="Y19" s="187">
        <f aca="true" t="shared" si="7" ref="Y19:Y27">IF(X19&lt;24,2,IF(X19&lt;28,3,IF(X19&lt;31,4,5)))</f>
        <v>3</v>
      </c>
      <c r="Z19" s="187"/>
      <c r="AA19" s="190"/>
      <c r="AB19" s="15"/>
      <c r="AC19" s="16"/>
      <c r="AD19" s="16"/>
      <c r="AE19" s="16"/>
      <c r="AF19" s="16"/>
      <c r="AG19" s="16"/>
      <c r="AH19" s="17"/>
    </row>
    <row r="20" spans="1:34" ht="12.75">
      <c r="A20" s="181">
        <v>15</v>
      </c>
      <c r="B20" s="182" t="s">
        <v>80</v>
      </c>
      <c r="C20" s="176" t="s">
        <v>143</v>
      </c>
      <c r="D20" s="157">
        <v>15</v>
      </c>
      <c r="E20" s="176" t="s">
        <v>144</v>
      </c>
      <c r="F20" s="157">
        <v>15</v>
      </c>
      <c r="G20" s="176" t="s">
        <v>145</v>
      </c>
      <c r="H20" s="157">
        <v>14</v>
      </c>
      <c r="I20" s="176" t="s">
        <v>146</v>
      </c>
      <c r="J20" s="157">
        <v>15</v>
      </c>
      <c r="K20" s="183">
        <f>D20+F20+H20+J20</f>
        <v>59</v>
      </c>
      <c r="L20" s="175" t="str">
        <f>IF(K20&gt;=50,"Доп","Н/д")</f>
        <v>Доп</v>
      </c>
      <c r="M20" s="184">
        <v>6</v>
      </c>
      <c r="N20" s="228">
        <v>3</v>
      </c>
      <c r="O20" s="229">
        <v>71</v>
      </c>
      <c r="P20" s="230">
        <f t="shared" si="4"/>
        <v>1.5777777777777777</v>
      </c>
      <c r="Q20" s="231">
        <f>0.7*26</f>
        <v>18.2</v>
      </c>
      <c r="R20" s="229">
        <f t="shared" si="5"/>
        <v>2</v>
      </c>
      <c r="S20" s="229"/>
      <c r="T20" s="232"/>
      <c r="U20" s="228">
        <v>106</v>
      </c>
      <c r="V20" s="229">
        <v>57</v>
      </c>
      <c r="W20" s="230">
        <f t="shared" si="6"/>
        <v>1.2666666666666666</v>
      </c>
      <c r="X20" s="231">
        <v>21</v>
      </c>
      <c r="Y20" s="229">
        <f t="shared" si="7"/>
        <v>2</v>
      </c>
      <c r="Z20" s="229"/>
      <c r="AA20" s="232"/>
      <c r="AB20" s="228">
        <v>84</v>
      </c>
      <c r="AC20" s="229">
        <v>57</v>
      </c>
      <c r="AD20" s="230">
        <f>AC20/45</f>
        <v>1.2666666666666666</v>
      </c>
      <c r="AE20" s="231">
        <v>20</v>
      </c>
      <c r="AF20" s="229">
        <f>IF(AE20&lt;24,2,IF(AE20&lt;28,3,IF(AE20&lt;31,4,5)))</f>
        <v>2</v>
      </c>
      <c r="AG20" s="229"/>
      <c r="AH20" s="232"/>
    </row>
    <row r="21" spans="1:34" ht="12.75">
      <c r="A21" s="181">
        <v>16</v>
      </c>
      <c r="B21" s="182" t="s">
        <v>81</v>
      </c>
      <c r="C21" s="176" t="s">
        <v>128</v>
      </c>
      <c r="D21" s="157">
        <v>14</v>
      </c>
      <c r="E21" s="176" t="s">
        <v>129</v>
      </c>
      <c r="F21" s="157">
        <v>14</v>
      </c>
      <c r="G21" s="176" t="s">
        <v>141</v>
      </c>
      <c r="H21" s="157">
        <v>13</v>
      </c>
      <c r="I21" s="176" t="s">
        <v>150</v>
      </c>
      <c r="J21" s="157">
        <v>13</v>
      </c>
      <c r="K21" s="183">
        <f>D21+F21+H21+J21</f>
        <v>54</v>
      </c>
      <c r="L21" s="175" t="str">
        <f>IF(K21&gt;=50,"Доп","Н/д")</f>
        <v>Доп</v>
      </c>
      <c r="M21" s="184">
        <v>13</v>
      </c>
      <c r="N21" s="228">
        <v>73</v>
      </c>
      <c r="O21" s="229">
        <v>43</v>
      </c>
      <c r="P21" s="230">
        <f t="shared" si="4"/>
        <v>0.9555555555555556</v>
      </c>
      <c r="Q21" s="247">
        <v>20</v>
      </c>
      <c r="R21" s="229">
        <f t="shared" si="5"/>
        <v>2</v>
      </c>
      <c r="S21" s="229"/>
      <c r="T21" s="232"/>
      <c r="U21" s="228">
        <v>121</v>
      </c>
      <c r="V21" s="229">
        <v>33</v>
      </c>
      <c r="W21" s="230">
        <f t="shared" si="6"/>
        <v>0.7333333333333333</v>
      </c>
      <c r="X21" s="247">
        <v>17</v>
      </c>
      <c r="Y21" s="229">
        <f t="shared" si="7"/>
        <v>2</v>
      </c>
      <c r="Z21" s="229"/>
      <c r="AA21" s="232"/>
      <c r="AB21" s="186">
        <v>3</v>
      </c>
      <c r="AC21" s="187">
        <v>71</v>
      </c>
      <c r="AD21" s="188">
        <f>AC21/45</f>
        <v>1.5777777777777777</v>
      </c>
      <c r="AE21" s="189">
        <v>26</v>
      </c>
      <c r="AF21" s="187">
        <f>IF(AE21&lt;24,2,IF(AE21&lt;28,3,IF(AE21&lt;31,4,5)))</f>
        <v>3</v>
      </c>
      <c r="AG21" s="187"/>
      <c r="AH21" s="190"/>
    </row>
    <row r="22" spans="1:34" ht="12.75">
      <c r="A22" s="237">
        <v>17</v>
      </c>
      <c r="B22" s="238" t="s">
        <v>82</v>
      </c>
      <c r="C22" s="239"/>
      <c r="D22" s="240"/>
      <c r="E22" s="241"/>
      <c r="F22" s="242"/>
      <c r="G22" s="241"/>
      <c r="H22" s="240"/>
      <c r="I22" s="240"/>
      <c r="J22" s="242"/>
      <c r="K22" s="243"/>
      <c r="L22" s="242"/>
      <c r="M22" s="235" t="s">
        <v>193</v>
      </c>
      <c r="N22" s="186">
        <v>97</v>
      </c>
      <c r="O22" s="187">
        <v>50</v>
      </c>
      <c r="P22" s="188">
        <f aca="true" t="shared" si="8" ref="P22:P29">O22/45</f>
        <v>1.1111111111111112</v>
      </c>
      <c r="Q22" s="273">
        <v>24</v>
      </c>
      <c r="R22" s="187">
        <f aca="true" t="shared" si="9" ref="R22:R29">IF(Q22&lt;24,2,IF(Q22&lt;28,3,IF(Q22&lt;31,4,5)))</f>
        <v>3</v>
      </c>
      <c r="S22" s="187"/>
      <c r="T22" s="190"/>
      <c r="U22" s="228">
        <v>148</v>
      </c>
      <c r="V22" s="229">
        <v>44</v>
      </c>
      <c r="W22" s="230">
        <f t="shared" si="6"/>
        <v>0.9777777777777777</v>
      </c>
      <c r="X22" s="247">
        <v>18</v>
      </c>
      <c r="Y22" s="229">
        <f t="shared" si="7"/>
        <v>2</v>
      </c>
      <c r="Z22" s="229"/>
      <c r="AA22" s="232"/>
      <c r="AB22" s="15"/>
      <c r="AC22" s="16"/>
      <c r="AD22" s="16"/>
      <c r="AE22" s="16"/>
      <c r="AF22" s="16"/>
      <c r="AG22" s="16"/>
      <c r="AH22" s="17"/>
    </row>
    <row r="23" spans="1:34" ht="12.75">
      <c r="A23" s="237">
        <v>18</v>
      </c>
      <c r="B23" s="238" t="s">
        <v>83</v>
      </c>
      <c r="C23" s="156" t="s">
        <v>174</v>
      </c>
      <c r="D23" s="175">
        <v>14</v>
      </c>
      <c r="E23" s="176" t="s">
        <v>175</v>
      </c>
      <c r="F23" s="175">
        <v>14</v>
      </c>
      <c r="G23" s="241"/>
      <c r="H23" s="240"/>
      <c r="I23" s="241"/>
      <c r="J23" s="242"/>
      <c r="K23" s="243">
        <f>D23+F23+H23+J23</f>
        <v>28</v>
      </c>
      <c r="L23" s="242" t="str">
        <f>IF(K23&gt;=50,"Доп","Н/д")</f>
        <v>Н/д</v>
      </c>
      <c r="M23" s="235" t="s">
        <v>193</v>
      </c>
      <c r="N23" s="186">
        <v>102</v>
      </c>
      <c r="O23" s="187">
        <v>59</v>
      </c>
      <c r="P23" s="188">
        <f t="shared" si="8"/>
        <v>1.3111111111111111</v>
      </c>
      <c r="Q23" s="189">
        <v>24</v>
      </c>
      <c r="R23" s="187">
        <f t="shared" si="9"/>
        <v>3</v>
      </c>
      <c r="S23" s="187">
        <v>16</v>
      </c>
      <c r="T23" s="190"/>
      <c r="U23" s="228">
        <v>108</v>
      </c>
      <c r="V23" s="229">
        <v>41</v>
      </c>
      <c r="W23" s="230">
        <f t="shared" si="6"/>
        <v>0.9111111111111111</v>
      </c>
      <c r="X23" s="247">
        <v>22</v>
      </c>
      <c r="Y23" s="229">
        <f t="shared" si="7"/>
        <v>2</v>
      </c>
      <c r="Z23" s="229"/>
      <c r="AA23" s="232"/>
      <c r="AB23" s="15"/>
      <c r="AC23" s="16"/>
      <c r="AD23" s="16"/>
      <c r="AE23" s="16"/>
      <c r="AF23" s="16"/>
      <c r="AG23" s="16"/>
      <c r="AH23" s="17"/>
    </row>
    <row r="24" spans="1:34" ht="12.75">
      <c r="A24" s="181">
        <v>19</v>
      </c>
      <c r="B24" s="182" t="s">
        <v>84</v>
      </c>
      <c r="C24" s="176" t="s">
        <v>143</v>
      </c>
      <c r="D24" s="175">
        <v>14</v>
      </c>
      <c r="E24" s="176" t="s">
        <v>144</v>
      </c>
      <c r="F24" s="175">
        <v>15</v>
      </c>
      <c r="G24" s="176" t="s">
        <v>145</v>
      </c>
      <c r="H24" s="175">
        <v>14</v>
      </c>
      <c r="I24" s="176" t="s">
        <v>146</v>
      </c>
      <c r="J24" s="175">
        <v>15</v>
      </c>
      <c r="K24" s="183">
        <f>D24+F24+H24+J24</f>
        <v>58</v>
      </c>
      <c r="L24" s="175" t="str">
        <f>IF(K24&gt;=50,"Доп","Н/д")</f>
        <v>Доп</v>
      </c>
      <c r="M24" s="184">
        <v>20</v>
      </c>
      <c r="N24" s="186">
        <v>23</v>
      </c>
      <c r="O24" s="187">
        <v>59</v>
      </c>
      <c r="P24" s="188">
        <f t="shared" si="8"/>
        <v>1.3111111111111111</v>
      </c>
      <c r="Q24" s="189">
        <v>29</v>
      </c>
      <c r="R24" s="187">
        <f t="shared" si="9"/>
        <v>4</v>
      </c>
      <c r="S24" s="187">
        <v>16</v>
      </c>
      <c r="T24" s="190"/>
      <c r="U24" s="228">
        <v>109</v>
      </c>
      <c r="V24" s="229">
        <v>46</v>
      </c>
      <c r="W24" s="230">
        <f t="shared" si="6"/>
        <v>1.0222222222222221</v>
      </c>
      <c r="X24" s="247">
        <v>18</v>
      </c>
      <c r="Y24" s="229">
        <f t="shared" si="7"/>
        <v>2</v>
      </c>
      <c r="Z24" s="229"/>
      <c r="AA24" s="232"/>
      <c r="AB24" s="15"/>
      <c r="AC24" s="16"/>
      <c r="AD24" s="61"/>
      <c r="AE24" s="62"/>
      <c r="AF24" s="33"/>
      <c r="AG24" s="16"/>
      <c r="AH24" s="17"/>
    </row>
    <row r="25" spans="1:34" ht="12.75">
      <c r="A25" s="181">
        <v>20</v>
      </c>
      <c r="B25" s="182" t="s">
        <v>85</v>
      </c>
      <c r="C25" s="156" t="s">
        <v>139</v>
      </c>
      <c r="D25" s="175">
        <v>13</v>
      </c>
      <c r="E25" s="176" t="s">
        <v>166</v>
      </c>
      <c r="F25" s="157">
        <v>14</v>
      </c>
      <c r="G25" s="176" t="s">
        <v>167</v>
      </c>
      <c r="H25" s="157">
        <v>14</v>
      </c>
      <c r="I25" s="176" t="s">
        <v>149</v>
      </c>
      <c r="J25" s="157">
        <v>13</v>
      </c>
      <c r="K25" s="183">
        <f aca="true" t="shared" si="10" ref="K25:K30">D25+F25+H25+J25</f>
        <v>54</v>
      </c>
      <c r="L25" s="175" t="str">
        <f aca="true" t="shared" si="11" ref="L25:L30">IF(K25&gt;=50,"Доп","Н/д")</f>
        <v>Доп</v>
      </c>
      <c r="M25" s="184">
        <v>14</v>
      </c>
      <c r="N25" s="186">
        <v>5</v>
      </c>
      <c r="O25" s="187">
        <v>38</v>
      </c>
      <c r="P25" s="188">
        <f t="shared" si="8"/>
        <v>0.8444444444444444</v>
      </c>
      <c r="Q25" s="189">
        <v>33</v>
      </c>
      <c r="R25" s="187">
        <f t="shared" si="9"/>
        <v>5</v>
      </c>
      <c r="S25" s="187">
        <v>1</v>
      </c>
      <c r="T25" s="190"/>
      <c r="U25" s="228">
        <v>138</v>
      </c>
      <c r="V25" s="229">
        <v>40</v>
      </c>
      <c r="W25" s="230">
        <f t="shared" si="6"/>
        <v>0.8888888888888888</v>
      </c>
      <c r="X25" s="247">
        <v>18</v>
      </c>
      <c r="Y25" s="229">
        <f t="shared" si="7"/>
        <v>2</v>
      </c>
      <c r="Z25" s="229"/>
      <c r="AA25" s="232"/>
      <c r="AB25" s="15"/>
      <c r="AC25" s="16"/>
      <c r="AD25" s="61"/>
      <c r="AE25" s="62"/>
      <c r="AF25" s="33"/>
      <c r="AG25" s="16"/>
      <c r="AH25" s="17"/>
    </row>
    <row r="26" spans="1:34" ht="12.75">
      <c r="A26" s="181">
        <v>21</v>
      </c>
      <c r="B26" s="182" t="s">
        <v>86</v>
      </c>
      <c r="C26" s="156" t="s">
        <v>126</v>
      </c>
      <c r="D26" s="175">
        <v>15</v>
      </c>
      <c r="E26" s="176" t="s">
        <v>127</v>
      </c>
      <c r="F26" s="157">
        <v>15</v>
      </c>
      <c r="G26" s="176" t="s">
        <v>141</v>
      </c>
      <c r="H26" s="157">
        <v>15</v>
      </c>
      <c r="I26" s="176" t="s">
        <v>150</v>
      </c>
      <c r="J26" s="157">
        <v>15</v>
      </c>
      <c r="K26" s="183">
        <f t="shared" si="10"/>
        <v>60</v>
      </c>
      <c r="L26" s="175" t="str">
        <f t="shared" si="11"/>
        <v>Доп</v>
      </c>
      <c r="M26" s="184">
        <v>1</v>
      </c>
      <c r="N26" s="186">
        <v>8</v>
      </c>
      <c r="O26" s="187">
        <v>52</v>
      </c>
      <c r="P26" s="188">
        <f t="shared" si="8"/>
        <v>1.1555555555555554</v>
      </c>
      <c r="Q26" s="189">
        <v>32</v>
      </c>
      <c r="R26" s="187">
        <f t="shared" si="9"/>
        <v>5</v>
      </c>
      <c r="S26" s="187">
        <v>2</v>
      </c>
      <c r="T26" s="190"/>
      <c r="U26" s="228">
        <v>111</v>
      </c>
      <c r="V26" s="229">
        <v>47</v>
      </c>
      <c r="W26" s="230">
        <f t="shared" si="6"/>
        <v>1.0444444444444445</v>
      </c>
      <c r="X26" s="247">
        <v>20</v>
      </c>
      <c r="Y26" s="229">
        <f t="shared" si="7"/>
        <v>2</v>
      </c>
      <c r="Z26" s="229"/>
      <c r="AA26" s="232"/>
      <c r="AB26" s="15"/>
      <c r="AC26" s="16"/>
      <c r="AD26" s="61"/>
      <c r="AE26" s="62"/>
      <c r="AF26" s="33"/>
      <c r="AG26" s="16"/>
      <c r="AH26" s="17"/>
    </row>
    <row r="27" spans="1:34" ht="12.75">
      <c r="A27" s="181">
        <v>22</v>
      </c>
      <c r="B27" s="182" t="s">
        <v>87</v>
      </c>
      <c r="C27" s="156" t="s">
        <v>174</v>
      </c>
      <c r="D27" s="157">
        <v>13</v>
      </c>
      <c r="E27" s="176" t="s">
        <v>175</v>
      </c>
      <c r="F27" s="157">
        <v>13</v>
      </c>
      <c r="G27" s="176" t="s">
        <v>188</v>
      </c>
      <c r="H27" s="157">
        <v>14</v>
      </c>
      <c r="I27" s="176" t="s">
        <v>189</v>
      </c>
      <c r="J27" s="157">
        <v>13</v>
      </c>
      <c r="K27" s="183">
        <f t="shared" si="10"/>
        <v>53</v>
      </c>
      <c r="L27" s="175" t="str">
        <f t="shared" si="11"/>
        <v>Доп</v>
      </c>
      <c r="M27" s="184">
        <v>17</v>
      </c>
      <c r="N27" s="186">
        <v>30</v>
      </c>
      <c r="O27" s="187">
        <v>50</v>
      </c>
      <c r="P27" s="188">
        <f t="shared" si="8"/>
        <v>1.1111111111111112</v>
      </c>
      <c r="Q27" s="189">
        <v>25</v>
      </c>
      <c r="R27" s="187">
        <f t="shared" si="9"/>
        <v>3</v>
      </c>
      <c r="S27" s="187">
        <v>13</v>
      </c>
      <c r="T27" s="190"/>
      <c r="U27" s="186">
        <v>117</v>
      </c>
      <c r="V27" s="187">
        <v>53</v>
      </c>
      <c r="W27" s="188">
        <f t="shared" si="6"/>
        <v>1.1777777777777778</v>
      </c>
      <c r="X27" s="273">
        <v>25</v>
      </c>
      <c r="Y27" s="187">
        <f t="shared" si="7"/>
        <v>3</v>
      </c>
      <c r="Z27" s="187"/>
      <c r="AA27" s="190"/>
      <c r="AB27" s="15"/>
      <c r="AC27" s="16"/>
      <c r="AD27" s="61"/>
      <c r="AE27" s="62"/>
      <c r="AF27" s="33"/>
      <c r="AG27" s="16"/>
      <c r="AH27" s="17"/>
    </row>
    <row r="28" spans="1:34" ht="12.75">
      <c r="A28" s="181">
        <v>23</v>
      </c>
      <c r="B28" s="182" t="s">
        <v>88</v>
      </c>
      <c r="C28" s="156" t="s">
        <v>126</v>
      </c>
      <c r="D28" s="175">
        <v>13</v>
      </c>
      <c r="E28" s="176" t="s">
        <v>127</v>
      </c>
      <c r="F28" s="175">
        <v>13</v>
      </c>
      <c r="G28" s="176" t="s">
        <v>148</v>
      </c>
      <c r="H28" s="157">
        <v>13</v>
      </c>
      <c r="I28" s="176" t="s">
        <v>149</v>
      </c>
      <c r="J28" s="157">
        <v>12</v>
      </c>
      <c r="K28" s="183">
        <f t="shared" si="10"/>
        <v>51</v>
      </c>
      <c r="L28" s="175" t="str">
        <f t="shared" si="11"/>
        <v>Доп</v>
      </c>
      <c r="M28" s="184">
        <v>11</v>
      </c>
      <c r="N28" s="186">
        <v>39</v>
      </c>
      <c r="O28" s="187">
        <v>47</v>
      </c>
      <c r="P28" s="188">
        <f t="shared" si="8"/>
        <v>1.0444444444444445</v>
      </c>
      <c r="Q28" s="189">
        <v>28</v>
      </c>
      <c r="R28" s="187">
        <f t="shared" si="9"/>
        <v>4</v>
      </c>
      <c r="S28" s="187">
        <v>8</v>
      </c>
      <c r="T28" s="190"/>
      <c r="U28" s="15"/>
      <c r="V28" s="16"/>
      <c r="W28" s="61"/>
      <c r="X28" s="62"/>
      <c r="Y28" s="33"/>
      <c r="Z28" s="16"/>
      <c r="AA28" s="17"/>
      <c r="AB28" s="15"/>
      <c r="AC28" s="16"/>
      <c r="AD28" s="61"/>
      <c r="AE28" s="62"/>
      <c r="AF28" s="33"/>
      <c r="AG28" s="16"/>
      <c r="AH28" s="17"/>
    </row>
    <row r="29" spans="1:34" ht="12.75">
      <c r="A29" s="181">
        <v>24</v>
      </c>
      <c r="B29" s="182" t="s">
        <v>89</v>
      </c>
      <c r="C29" s="176" t="s">
        <v>126</v>
      </c>
      <c r="D29" s="157">
        <v>15</v>
      </c>
      <c r="E29" s="176" t="s">
        <v>127</v>
      </c>
      <c r="F29" s="157">
        <v>14</v>
      </c>
      <c r="G29" s="176" t="s">
        <v>148</v>
      </c>
      <c r="H29" s="157">
        <v>14</v>
      </c>
      <c r="I29" s="176" t="s">
        <v>149</v>
      </c>
      <c r="J29" s="157">
        <v>13</v>
      </c>
      <c r="K29" s="183">
        <f t="shared" si="10"/>
        <v>56</v>
      </c>
      <c r="L29" s="175" t="str">
        <f t="shared" si="11"/>
        <v>Доп</v>
      </c>
      <c r="M29" s="184">
        <v>7</v>
      </c>
      <c r="N29" s="186">
        <v>11</v>
      </c>
      <c r="O29" s="187">
        <v>54</v>
      </c>
      <c r="P29" s="188">
        <f t="shared" si="8"/>
        <v>1.2</v>
      </c>
      <c r="Q29" s="189">
        <v>26</v>
      </c>
      <c r="R29" s="187">
        <f t="shared" si="9"/>
        <v>3</v>
      </c>
      <c r="S29" s="187">
        <v>11</v>
      </c>
      <c r="T29" s="190"/>
      <c r="U29" s="15"/>
      <c r="V29" s="16"/>
      <c r="W29" s="61"/>
      <c r="X29" s="62"/>
      <c r="Y29" s="33"/>
      <c r="Z29" s="16"/>
      <c r="AA29" s="17"/>
      <c r="AB29" s="186">
        <v>85</v>
      </c>
      <c r="AC29" s="187">
        <v>52</v>
      </c>
      <c r="AD29" s="188">
        <f>AC29/45</f>
        <v>1.1555555555555554</v>
      </c>
      <c r="AE29" s="273">
        <v>24</v>
      </c>
      <c r="AF29" s="187">
        <f>IF(AE29&lt;24,2,IF(AE29&lt;28,3,IF(AE29&lt;31,4,5)))</f>
        <v>3</v>
      </c>
      <c r="AG29" s="187"/>
      <c r="AH29" s="190"/>
    </row>
    <row r="30" spans="1:34" ht="12.75">
      <c r="A30" s="237">
        <v>25</v>
      </c>
      <c r="B30" s="238" t="s">
        <v>90</v>
      </c>
      <c r="C30" s="176" t="s">
        <v>128</v>
      </c>
      <c r="D30" s="157">
        <v>15</v>
      </c>
      <c r="E30" s="176" t="s">
        <v>129</v>
      </c>
      <c r="F30" s="157">
        <v>15</v>
      </c>
      <c r="G30" s="176" t="s">
        <v>141</v>
      </c>
      <c r="H30" s="157">
        <v>15</v>
      </c>
      <c r="I30" s="176" t="s">
        <v>150</v>
      </c>
      <c r="J30" s="157">
        <v>15</v>
      </c>
      <c r="K30" s="183">
        <f t="shared" si="10"/>
        <v>60</v>
      </c>
      <c r="L30" s="175" t="str">
        <f t="shared" si="11"/>
        <v>Доп</v>
      </c>
      <c r="M30" s="184">
        <v>5</v>
      </c>
      <c r="N30" s="228">
        <v>52</v>
      </c>
      <c r="O30" s="229">
        <v>50</v>
      </c>
      <c r="P30" s="230">
        <f aca="true" t="shared" si="12" ref="P30:P36">O30/45</f>
        <v>1.1111111111111112</v>
      </c>
      <c r="Q30" s="247">
        <v>17</v>
      </c>
      <c r="R30" s="229">
        <f aca="true" t="shared" si="13" ref="R30:R36">IF(Q30&lt;24,2,IF(Q30&lt;28,3,IF(Q30&lt;31,4,5)))</f>
        <v>2</v>
      </c>
      <c r="S30" s="229"/>
      <c r="T30" s="232"/>
      <c r="U30" s="228">
        <v>136</v>
      </c>
      <c r="V30" s="229">
        <v>26</v>
      </c>
      <c r="W30" s="230">
        <f>V30/45</f>
        <v>0.5777777777777777</v>
      </c>
      <c r="X30" s="247">
        <v>20</v>
      </c>
      <c r="Y30" s="229">
        <f>IF(X30&lt;24,2,IF(X30&lt;28,3,IF(X30&lt;31,4,5)))</f>
        <v>2</v>
      </c>
      <c r="Z30" s="229"/>
      <c r="AA30" s="232"/>
      <c r="AB30" s="228">
        <v>145</v>
      </c>
      <c r="AC30" s="229">
        <v>58</v>
      </c>
      <c r="AD30" s="230">
        <f>AC30/45</f>
        <v>1.288888888888889</v>
      </c>
      <c r="AE30" s="247">
        <v>15</v>
      </c>
      <c r="AF30" s="229">
        <f>IF(AE30&lt;24,2,IF(AE30&lt;28,3,IF(AE30&lt;31,4,5)))</f>
        <v>2</v>
      </c>
      <c r="AG30" s="229"/>
      <c r="AH30" s="232"/>
    </row>
    <row r="31" spans="1:34" ht="12.75">
      <c r="A31" s="237">
        <v>26</v>
      </c>
      <c r="B31" s="238" t="s">
        <v>91</v>
      </c>
      <c r="C31" s="239"/>
      <c r="D31" s="240"/>
      <c r="E31" s="241"/>
      <c r="F31" s="242"/>
      <c r="G31" s="241"/>
      <c r="H31" s="240"/>
      <c r="I31" s="240"/>
      <c r="J31" s="242"/>
      <c r="K31" s="243"/>
      <c r="L31" s="242"/>
      <c r="M31" s="236" t="s">
        <v>193</v>
      </c>
      <c r="N31" s="228">
        <v>75</v>
      </c>
      <c r="O31" s="229">
        <v>47</v>
      </c>
      <c r="P31" s="230">
        <f t="shared" si="12"/>
        <v>1.0444444444444445</v>
      </c>
      <c r="Q31" s="247">
        <v>22</v>
      </c>
      <c r="R31" s="229">
        <f t="shared" si="13"/>
        <v>2</v>
      </c>
      <c r="S31" s="229"/>
      <c r="T31" s="232"/>
      <c r="U31" s="186">
        <v>100</v>
      </c>
      <c r="V31" s="187">
        <v>28</v>
      </c>
      <c r="W31" s="188">
        <f>V31/45</f>
        <v>0.6222222222222222</v>
      </c>
      <c r="X31" s="273">
        <v>24</v>
      </c>
      <c r="Y31" s="187">
        <f>IF(X31&lt;24,2,IF(X31&lt;28,3,IF(X31&lt;31,4,5)))</f>
        <v>3</v>
      </c>
      <c r="Z31" s="187"/>
      <c r="AA31" s="190"/>
      <c r="AB31" s="15"/>
      <c r="AC31" s="16"/>
      <c r="AD31" s="61"/>
      <c r="AE31" s="62"/>
      <c r="AF31" s="33"/>
      <c r="AG31" s="16"/>
      <c r="AH31" s="17"/>
    </row>
    <row r="32" spans="1:34" ht="12.75">
      <c r="A32" s="237">
        <v>27</v>
      </c>
      <c r="B32" s="238" t="s">
        <v>92</v>
      </c>
      <c r="C32" s="239"/>
      <c r="D32" s="240"/>
      <c r="E32" s="241"/>
      <c r="F32" s="240"/>
      <c r="G32" s="241"/>
      <c r="H32" s="240"/>
      <c r="I32" s="240"/>
      <c r="J32" s="242"/>
      <c r="K32" s="243"/>
      <c r="L32" s="242"/>
      <c r="M32" s="235" t="s">
        <v>193</v>
      </c>
      <c r="N32" s="186">
        <v>106</v>
      </c>
      <c r="O32" s="187">
        <v>48</v>
      </c>
      <c r="P32" s="188">
        <f t="shared" si="12"/>
        <v>1.0666666666666667</v>
      </c>
      <c r="Q32" s="273">
        <v>25</v>
      </c>
      <c r="R32" s="187">
        <f t="shared" si="13"/>
        <v>3</v>
      </c>
      <c r="S32" s="187"/>
      <c r="T32" s="190"/>
      <c r="U32" s="15"/>
      <c r="V32" s="16"/>
      <c r="W32" s="61"/>
      <c r="X32" s="62"/>
      <c r="Y32" s="33"/>
      <c r="Z32" s="16"/>
      <c r="AA32" s="17"/>
      <c r="AB32" s="15"/>
      <c r="AC32" s="16"/>
      <c r="AD32" s="61"/>
      <c r="AE32" s="62"/>
      <c r="AF32" s="33"/>
      <c r="AG32" s="16"/>
      <c r="AH32" s="17"/>
    </row>
    <row r="33" spans="1:34" ht="12.75">
      <c r="A33" s="237">
        <v>28</v>
      </c>
      <c r="B33" s="238" t="s">
        <v>93</v>
      </c>
      <c r="C33" s="243"/>
      <c r="D33" s="240"/>
      <c r="E33" s="240"/>
      <c r="F33" s="240"/>
      <c r="G33" s="240"/>
      <c r="H33" s="240"/>
      <c r="I33" s="240"/>
      <c r="J33" s="242"/>
      <c r="K33" s="243"/>
      <c r="L33" s="242"/>
      <c r="M33" s="235" t="s">
        <v>193</v>
      </c>
      <c r="N33" s="228">
        <v>101</v>
      </c>
      <c r="O33" s="229">
        <v>40</v>
      </c>
      <c r="P33" s="230">
        <f t="shared" si="12"/>
        <v>0.8888888888888888</v>
      </c>
      <c r="Q33" s="247">
        <v>18</v>
      </c>
      <c r="R33" s="229">
        <f t="shared" si="13"/>
        <v>2</v>
      </c>
      <c r="S33" s="229"/>
      <c r="T33" s="232"/>
      <c r="U33" s="186">
        <v>130</v>
      </c>
      <c r="V33" s="187">
        <v>52</v>
      </c>
      <c r="W33" s="188">
        <f>V33/45</f>
        <v>1.1555555555555554</v>
      </c>
      <c r="X33" s="273">
        <v>25</v>
      </c>
      <c r="Y33" s="187">
        <f>IF(X33&lt;24,2,IF(X33&lt;28,3,IF(X33&lt;31,4,5)))</f>
        <v>3</v>
      </c>
      <c r="Z33" s="187"/>
      <c r="AA33" s="190"/>
      <c r="AB33" s="15"/>
      <c r="AC33" s="16"/>
      <c r="AD33" s="61"/>
      <c r="AE33" s="62"/>
      <c r="AF33" s="33"/>
      <c r="AG33" s="16"/>
      <c r="AH33" s="17"/>
    </row>
    <row r="34" spans="1:34" ht="12.75">
      <c r="A34" s="181">
        <v>29</v>
      </c>
      <c r="B34" s="182" t="s">
        <v>94</v>
      </c>
      <c r="C34" s="156" t="s">
        <v>143</v>
      </c>
      <c r="D34" s="175">
        <v>14</v>
      </c>
      <c r="E34" s="176" t="s">
        <v>144</v>
      </c>
      <c r="F34" s="157">
        <v>13</v>
      </c>
      <c r="G34" s="176" t="s">
        <v>145</v>
      </c>
      <c r="H34" s="157">
        <v>14</v>
      </c>
      <c r="I34" s="176" t="s">
        <v>146</v>
      </c>
      <c r="J34" s="157">
        <v>13</v>
      </c>
      <c r="K34" s="183">
        <f>D34+F34+H34+J34</f>
        <v>54</v>
      </c>
      <c r="L34" s="175" t="str">
        <f>IF(K34&gt;=50,"Доп","Н/д")</f>
        <v>Доп</v>
      </c>
      <c r="M34" s="184">
        <v>3</v>
      </c>
      <c r="N34" s="186">
        <v>6</v>
      </c>
      <c r="O34" s="187">
        <v>52</v>
      </c>
      <c r="P34" s="188">
        <f t="shared" si="12"/>
        <v>1.1555555555555554</v>
      </c>
      <c r="Q34" s="189">
        <v>30</v>
      </c>
      <c r="R34" s="187">
        <f t="shared" si="13"/>
        <v>4</v>
      </c>
      <c r="S34" s="187">
        <v>3</v>
      </c>
      <c r="T34" s="190"/>
      <c r="U34" s="15"/>
      <c r="V34" s="16"/>
      <c r="W34" s="16"/>
      <c r="X34" s="16"/>
      <c r="Y34" s="16"/>
      <c r="Z34" s="16"/>
      <c r="AA34" s="17"/>
      <c r="AB34" s="15"/>
      <c r="AC34" s="16"/>
      <c r="AD34" s="16"/>
      <c r="AE34" s="16"/>
      <c r="AF34" s="16"/>
      <c r="AG34" s="16"/>
      <c r="AH34" s="17"/>
    </row>
    <row r="35" spans="1:34" ht="12.75">
      <c r="A35" s="181">
        <v>30</v>
      </c>
      <c r="B35" s="182" t="s">
        <v>99</v>
      </c>
      <c r="C35" s="156" t="s">
        <v>139</v>
      </c>
      <c r="D35" s="175">
        <v>12</v>
      </c>
      <c r="E35" s="176" t="s">
        <v>171</v>
      </c>
      <c r="F35" s="175">
        <v>14</v>
      </c>
      <c r="G35" s="176" t="s">
        <v>172</v>
      </c>
      <c r="H35" s="175">
        <v>13</v>
      </c>
      <c r="I35" s="176" t="s">
        <v>173</v>
      </c>
      <c r="J35" s="175">
        <v>14</v>
      </c>
      <c r="K35" s="183">
        <f>D35+F35+H35+J35</f>
        <v>53</v>
      </c>
      <c r="L35" s="175" t="str">
        <f>IF(K35&gt;=50,"Доп","Н/д")</f>
        <v>Доп</v>
      </c>
      <c r="M35" s="184">
        <v>11</v>
      </c>
      <c r="N35" s="186">
        <v>32</v>
      </c>
      <c r="O35" s="187">
        <v>48</v>
      </c>
      <c r="P35" s="188">
        <f t="shared" si="12"/>
        <v>1.0666666666666667</v>
      </c>
      <c r="Q35" s="189">
        <v>25</v>
      </c>
      <c r="R35" s="187">
        <f t="shared" si="13"/>
        <v>3</v>
      </c>
      <c r="S35" s="187">
        <v>12</v>
      </c>
      <c r="T35" s="190"/>
      <c r="U35" s="15"/>
      <c r="V35" s="16"/>
      <c r="W35" s="16"/>
      <c r="X35" s="16"/>
      <c r="Y35" s="16"/>
      <c r="Z35" s="16"/>
      <c r="AA35" s="17"/>
      <c r="AB35" s="15"/>
      <c r="AC35" s="16"/>
      <c r="AD35" s="16"/>
      <c r="AE35" s="16"/>
      <c r="AF35" s="16"/>
      <c r="AG35" s="16"/>
      <c r="AH35" s="17"/>
    </row>
    <row r="36" spans="1:34" ht="13.5" thickBot="1">
      <c r="A36" s="82">
        <v>31</v>
      </c>
      <c r="B36" s="96" t="s">
        <v>100</v>
      </c>
      <c r="C36" s="151"/>
      <c r="D36" s="152"/>
      <c r="E36" s="153"/>
      <c r="F36" s="155"/>
      <c r="G36" s="153"/>
      <c r="H36" s="152"/>
      <c r="I36" s="152"/>
      <c r="J36" s="155"/>
      <c r="K36" s="154"/>
      <c r="L36" s="155"/>
      <c r="M36" s="235" t="s">
        <v>193</v>
      </c>
      <c r="N36" s="186">
        <v>94</v>
      </c>
      <c r="O36" s="187">
        <v>46</v>
      </c>
      <c r="P36" s="188">
        <f t="shared" si="12"/>
        <v>1.0222222222222221</v>
      </c>
      <c r="Q36" s="273">
        <v>24</v>
      </c>
      <c r="R36" s="187">
        <f t="shared" si="13"/>
        <v>3</v>
      </c>
      <c r="S36" s="187"/>
      <c r="T36" s="190"/>
      <c r="U36" s="15"/>
      <c r="V36" s="16"/>
      <c r="W36" s="61"/>
      <c r="X36" s="62"/>
      <c r="Y36" s="33"/>
      <c r="Z36" s="16"/>
      <c r="AA36" s="17"/>
      <c r="AB36" s="15"/>
      <c r="AC36" s="16"/>
      <c r="AD36" s="32"/>
      <c r="AE36" s="16"/>
      <c r="AF36" s="33"/>
      <c r="AG36" s="16"/>
      <c r="AH36" s="17"/>
    </row>
    <row r="37" spans="1:27" ht="15.75" thickTop="1">
      <c r="A37" s="389" t="s">
        <v>32</v>
      </c>
      <c r="B37" s="390"/>
      <c r="C37" s="158"/>
      <c r="D37" s="159">
        <v>0</v>
      </c>
      <c r="E37" s="158"/>
      <c r="F37" s="159">
        <v>0</v>
      </c>
      <c r="G37" s="158"/>
      <c r="H37" s="159">
        <v>0</v>
      </c>
      <c r="I37" s="158"/>
      <c r="J37" s="160">
        <v>0</v>
      </c>
      <c r="K37" s="161">
        <f>D37+F37+H37+J37</f>
        <v>0</v>
      </c>
      <c r="L37" s="162">
        <v>22</v>
      </c>
      <c r="M37" s="163">
        <f>L37/(L38+L37)*100</f>
        <v>70.96774193548387</v>
      </c>
      <c r="N37" s="395" t="s">
        <v>33</v>
      </c>
      <c r="O37" s="396"/>
      <c r="P37" s="396"/>
      <c r="Q37" s="396"/>
      <c r="R37" s="396"/>
      <c r="S37" s="397"/>
      <c r="T37" s="18"/>
      <c r="U37" s="395" t="s">
        <v>33</v>
      </c>
      <c r="V37" s="396"/>
      <c r="W37" s="396"/>
      <c r="X37" s="396"/>
      <c r="Y37" s="396"/>
      <c r="Z37" s="397"/>
      <c r="AA37" s="18"/>
    </row>
    <row r="38" spans="1:27" ht="15.75" thickBot="1">
      <c r="A38" s="391"/>
      <c r="B38" s="392"/>
      <c r="C38" s="164"/>
      <c r="D38" s="13">
        <f>31-D37</f>
        <v>31</v>
      </c>
      <c r="E38" s="164"/>
      <c r="F38" s="13">
        <f>31-F37</f>
        <v>31</v>
      </c>
      <c r="G38" s="164"/>
      <c r="H38" s="13">
        <f>31-H37</f>
        <v>31</v>
      </c>
      <c r="I38" s="164"/>
      <c r="J38" s="13">
        <f>31-J37</f>
        <v>31</v>
      </c>
      <c r="K38" s="165">
        <f>D38+F38+H38+J38</f>
        <v>124</v>
      </c>
      <c r="L38" s="166">
        <f>31-L37</f>
        <v>9</v>
      </c>
      <c r="M38" s="167">
        <f>100-M37</f>
        <v>29.032258064516128</v>
      </c>
      <c r="N38" s="381" t="s">
        <v>34</v>
      </c>
      <c r="O38" s="382"/>
      <c r="P38" s="382"/>
      <c r="Q38" s="382"/>
      <c r="R38" s="382"/>
      <c r="S38" s="383"/>
      <c r="T38" s="19">
        <v>14</v>
      </c>
      <c r="U38" s="381" t="s">
        <v>34</v>
      </c>
      <c r="V38" s="382"/>
      <c r="W38" s="382"/>
      <c r="X38" s="382"/>
      <c r="Y38" s="382"/>
      <c r="Z38" s="383"/>
      <c r="AA38" s="19"/>
    </row>
    <row r="39" spans="1:27" ht="15.75" thickTop="1">
      <c r="A39" s="391"/>
      <c r="B39" s="392"/>
      <c r="C39" s="168"/>
      <c r="D39" s="169"/>
      <c r="E39" s="169"/>
      <c r="F39" s="169"/>
      <c r="G39" s="169"/>
      <c r="H39" s="169"/>
      <c r="I39" s="169"/>
      <c r="J39" s="169"/>
      <c r="K39" s="169"/>
      <c r="L39" s="169"/>
      <c r="M39" s="170"/>
      <c r="N39" s="381" t="s">
        <v>35</v>
      </c>
      <c r="O39" s="382"/>
      <c r="P39" s="382"/>
      <c r="Q39" s="382"/>
      <c r="R39" s="382"/>
      <c r="S39" s="383"/>
      <c r="T39" s="19"/>
      <c r="U39" s="381" t="s">
        <v>35</v>
      </c>
      <c r="V39" s="382"/>
      <c r="W39" s="382"/>
      <c r="X39" s="382"/>
      <c r="Y39" s="382"/>
      <c r="Z39" s="383"/>
      <c r="AA39" s="19"/>
    </row>
    <row r="40" spans="1:27" ht="15">
      <c r="A40" s="391"/>
      <c r="B40" s="392"/>
      <c r="C40" s="144"/>
      <c r="D40" s="171"/>
      <c r="E40" s="171"/>
      <c r="F40" s="171"/>
      <c r="G40" s="171"/>
      <c r="H40" s="171"/>
      <c r="I40" s="171"/>
      <c r="J40" s="171"/>
      <c r="K40" s="171"/>
      <c r="L40" s="171"/>
      <c r="M40" s="172"/>
      <c r="N40" s="381" t="s">
        <v>36</v>
      </c>
      <c r="O40" s="382"/>
      <c r="P40" s="382"/>
      <c r="Q40" s="382"/>
      <c r="R40" s="382"/>
      <c r="S40" s="383"/>
      <c r="T40" s="19"/>
      <c r="U40" s="381" t="s">
        <v>36</v>
      </c>
      <c r="V40" s="382"/>
      <c r="W40" s="382"/>
      <c r="X40" s="382"/>
      <c r="Y40" s="382"/>
      <c r="Z40" s="383"/>
      <c r="AA40" s="19"/>
    </row>
    <row r="41" spans="1:27" ht="15">
      <c r="A41" s="391"/>
      <c r="B41" s="392"/>
      <c r="C41" s="144"/>
      <c r="D41" s="171"/>
      <c r="E41" s="171"/>
      <c r="F41" s="171"/>
      <c r="G41" s="171"/>
      <c r="H41" s="171"/>
      <c r="I41" s="171"/>
      <c r="J41" s="171"/>
      <c r="K41" s="171"/>
      <c r="L41" s="171"/>
      <c r="M41" s="172"/>
      <c r="N41" s="398" t="s">
        <v>37</v>
      </c>
      <c r="O41" s="382"/>
      <c r="P41" s="382"/>
      <c r="Q41" s="382"/>
      <c r="R41" s="382"/>
      <c r="S41" s="399"/>
      <c r="T41" s="20"/>
      <c r="U41" s="398" t="s">
        <v>37</v>
      </c>
      <c r="V41" s="382"/>
      <c r="W41" s="382"/>
      <c r="X41" s="382"/>
      <c r="Y41" s="382"/>
      <c r="Z41" s="399"/>
      <c r="AA41" s="20"/>
    </row>
    <row r="42" spans="1:27" ht="15.75" thickBot="1">
      <c r="A42" s="393"/>
      <c r="B42" s="394"/>
      <c r="C42" s="145"/>
      <c r="D42" s="173"/>
      <c r="E42" s="173"/>
      <c r="F42" s="173"/>
      <c r="G42" s="173"/>
      <c r="H42" s="173"/>
      <c r="I42" s="173"/>
      <c r="J42" s="173"/>
      <c r="K42" s="173"/>
      <c r="L42" s="173"/>
      <c r="M42" s="174"/>
      <c r="N42" s="339" t="s">
        <v>38</v>
      </c>
      <c r="O42" s="340"/>
      <c r="P42" s="340"/>
      <c r="Q42" s="340"/>
      <c r="R42" s="340"/>
      <c r="S42" s="400"/>
      <c r="T42" s="21"/>
      <c r="U42" s="339" t="s">
        <v>38</v>
      </c>
      <c r="V42" s="340"/>
      <c r="W42" s="340"/>
      <c r="X42" s="340"/>
      <c r="Y42" s="340"/>
      <c r="Z42" s="400"/>
      <c r="AA42" s="21"/>
    </row>
    <row r="43" ht="13.5" thickTop="1">
      <c r="B43" s="22" t="s">
        <v>39</v>
      </c>
    </row>
    <row r="44" ht="13.5" thickBot="1">
      <c r="B44" s="8" t="s">
        <v>40</v>
      </c>
    </row>
    <row r="45" ht="13.5" thickTop="1"/>
  </sheetData>
  <mergeCells count="26">
    <mergeCell ref="U41:Z41"/>
    <mergeCell ref="N42:S42"/>
    <mergeCell ref="U42:Z42"/>
    <mergeCell ref="N4:T4"/>
    <mergeCell ref="U4:AA4"/>
    <mergeCell ref="U40:Z40"/>
    <mergeCell ref="N41:S41"/>
    <mergeCell ref="B1:P1"/>
    <mergeCell ref="N40:S40"/>
    <mergeCell ref="AB4:AH4"/>
    <mergeCell ref="A37:B42"/>
    <mergeCell ref="N37:S37"/>
    <mergeCell ref="U37:Z37"/>
    <mergeCell ref="N38:S38"/>
    <mergeCell ref="U38:Z38"/>
    <mergeCell ref="N39:S39"/>
    <mergeCell ref="U39:Z39"/>
    <mergeCell ref="A3:A5"/>
    <mergeCell ref="B3:B5"/>
    <mergeCell ref="C3:M3"/>
    <mergeCell ref="N3:AH3"/>
    <mergeCell ref="C4:D4"/>
    <mergeCell ref="I4:J4"/>
    <mergeCell ref="K4:M4"/>
    <mergeCell ref="E4:F4"/>
    <mergeCell ref="G4:H4"/>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O43"/>
  <sheetViews>
    <sheetView workbookViewId="0" topLeftCell="A1">
      <selection activeCell="D11" sqref="D11"/>
    </sheetView>
  </sheetViews>
  <sheetFormatPr defaultColWidth="9.00390625" defaultRowHeight="12.75"/>
  <cols>
    <col min="1" max="1" width="3.625" style="0" customWidth="1"/>
    <col min="2" max="2" width="35.25390625" style="0" customWidth="1"/>
    <col min="3" max="3" width="4.00390625" style="0" customWidth="1"/>
    <col min="4" max="4" width="4.125" style="0" customWidth="1"/>
    <col min="5" max="5" width="4.875" style="0" customWidth="1"/>
    <col min="6" max="6" width="3.75390625" style="0" customWidth="1"/>
    <col min="8" max="8" width="10.125" style="0" bestFit="1" customWidth="1"/>
    <col min="9" max="9" width="2.00390625" style="0" customWidth="1"/>
    <col min="10" max="13" width="3.00390625" style="0" customWidth="1"/>
  </cols>
  <sheetData>
    <row r="1" spans="2:15" ht="20.25">
      <c r="B1" s="379" t="s">
        <v>62</v>
      </c>
      <c r="C1" s="380"/>
      <c r="D1" s="380"/>
      <c r="E1" s="380"/>
      <c r="F1" s="380"/>
      <c r="G1" s="380"/>
      <c r="H1" s="380"/>
      <c r="I1" s="380"/>
      <c r="J1" s="380"/>
      <c r="K1" s="380"/>
      <c r="L1" s="380"/>
      <c r="M1" s="380"/>
      <c r="N1" s="380"/>
      <c r="O1" s="380"/>
    </row>
    <row r="2" ht="13.5" thickBot="1">
      <c r="G2" s="29"/>
    </row>
    <row r="3" spans="1:13" ht="13.5" thickTop="1">
      <c r="A3" s="288" t="s">
        <v>5</v>
      </c>
      <c r="B3" s="364" t="s">
        <v>65</v>
      </c>
      <c r="C3" s="401" t="s">
        <v>98</v>
      </c>
      <c r="D3" s="402"/>
      <c r="E3" s="402"/>
      <c r="F3" s="402"/>
      <c r="G3" s="36"/>
      <c r="H3" s="373" t="s">
        <v>54</v>
      </c>
      <c r="I3" s="408"/>
      <c r="J3" s="408"/>
      <c r="K3" s="408"/>
      <c r="L3" s="408"/>
      <c r="M3" s="388"/>
    </row>
    <row r="4" spans="1:13" ht="16.5" thickBot="1">
      <c r="A4" s="289"/>
      <c r="B4" s="366"/>
      <c r="C4" s="34" t="s">
        <v>25</v>
      </c>
      <c r="D4" s="35" t="s">
        <v>28</v>
      </c>
      <c r="E4" s="35" t="s">
        <v>9</v>
      </c>
      <c r="F4" s="35" t="s">
        <v>29</v>
      </c>
      <c r="G4" s="37"/>
      <c r="H4" s="38" t="s">
        <v>55</v>
      </c>
      <c r="I4" s="39" t="s">
        <v>25</v>
      </c>
      <c r="J4" s="40" t="s">
        <v>26</v>
      </c>
      <c r="K4" s="39" t="s">
        <v>28</v>
      </c>
      <c r="L4" s="39" t="s">
        <v>9</v>
      </c>
      <c r="M4" s="41" t="s">
        <v>29</v>
      </c>
    </row>
    <row r="5" spans="1:13" ht="13.5" thickTop="1">
      <c r="A5" s="96">
        <v>1</v>
      </c>
      <c r="B5" s="96" t="s">
        <v>66</v>
      </c>
      <c r="C5" s="134">
        <v>5</v>
      </c>
      <c r="D5" s="135">
        <v>14</v>
      </c>
      <c r="E5" s="136">
        <f aca="true" t="shared" si="0" ref="E5:E11">IF(D5&lt;14,2,IF(D5&lt;18,3,IF(D5&lt;22,4,5)))</f>
        <v>3</v>
      </c>
      <c r="F5" s="125"/>
      <c r="G5" s="42"/>
      <c r="H5" s="15"/>
      <c r="I5" s="16"/>
      <c r="J5" s="16"/>
      <c r="K5" s="16"/>
      <c r="L5" s="16"/>
      <c r="M5" s="17"/>
    </row>
    <row r="6" spans="1:13" ht="12.75">
      <c r="A6" s="96">
        <v>2</v>
      </c>
      <c r="B6" s="96" t="s">
        <v>67</v>
      </c>
      <c r="C6" s="131">
        <v>4</v>
      </c>
      <c r="D6" s="132">
        <v>23</v>
      </c>
      <c r="E6" s="123">
        <f t="shared" si="0"/>
        <v>5</v>
      </c>
      <c r="F6" s="126"/>
      <c r="G6" s="42"/>
      <c r="H6" s="15"/>
      <c r="I6" s="16"/>
      <c r="J6" s="16"/>
      <c r="K6" s="16"/>
      <c r="L6" s="16"/>
      <c r="M6" s="17"/>
    </row>
    <row r="7" spans="1:13" ht="12.75">
      <c r="A7" s="96">
        <v>3</v>
      </c>
      <c r="B7" s="96" t="s">
        <v>68</v>
      </c>
      <c r="C7" s="127">
        <v>2</v>
      </c>
      <c r="D7" s="128">
        <v>18</v>
      </c>
      <c r="E7" s="124">
        <f t="shared" si="0"/>
        <v>4</v>
      </c>
      <c r="F7" s="126"/>
      <c r="G7" s="42"/>
      <c r="H7" s="59"/>
      <c r="I7" s="16"/>
      <c r="J7" s="16"/>
      <c r="K7" s="16"/>
      <c r="L7" s="60"/>
      <c r="M7" s="17"/>
    </row>
    <row r="8" spans="1:13" ht="12.75">
      <c r="A8" s="96">
        <v>4</v>
      </c>
      <c r="B8" s="96" t="s">
        <v>69</v>
      </c>
      <c r="C8" s="127">
        <v>3</v>
      </c>
      <c r="D8" s="128">
        <v>18</v>
      </c>
      <c r="E8" s="124">
        <f t="shared" si="0"/>
        <v>4</v>
      </c>
      <c r="F8" s="126"/>
      <c r="G8" s="42"/>
      <c r="H8" s="15"/>
      <c r="I8" s="16"/>
      <c r="J8" s="16"/>
      <c r="K8" s="16"/>
      <c r="L8" s="16"/>
      <c r="M8" s="17"/>
    </row>
    <row r="9" spans="1:13" ht="12.75">
      <c r="A9" s="96">
        <v>5</v>
      </c>
      <c r="B9" s="96" t="s">
        <v>70</v>
      </c>
      <c r="C9" s="127">
        <v>1</v>
      </c>
      <c r="D9" s="128">
        <v>18</v>
      </c>
      <c r="E9" s="124">
        <f t="shared" si="0"/>
        <v>4</v>
      </c>
      <c r="F9" s="126"/>
      <c r="G9" s="42"/>
      <c r="H9" s="15"/>
      <c r="I9" s="16"/>
      <c r="J9" s="16"/>
      <c r="K9" s="16"/>
      <c r="L9" s="16"/>
      <c r="M9" s="17"/>
    </row>
    <row r="10" spans="1:13" ht="12.75">
      <c r="A10" s="96">
        <v>6</v>
      </c>
      <c r="B10" s="96" t="s">
        <v>71</v>
      </c>
      <c r="C10" s="131">
        <v>6</v>
      </c>
      <c r="D10" s="132">
        <v>23</v>
      </c>
      <c r="E10" s="123">
        <f t="shared" si="0"/>
        <v>5</v>
      </c>
      <c r="F10" s="126"/>
      <c r="G10" s="42"/>
      <c r="H10" s="15"/>
      <c r="I10" s="16"/>
      <c r="J10" s="16"/>
      <c r="K10" s="16"/>
      <c r="L10" s="16"/>
      <c r="M10" s="17"/>
    </row>
    <row r="11" spans="1:13" ht="12.75">
      <c r="A11" s="96">
        <v>7</v>
      </c>
      <c r="B11" s="96" t="s">
        <v>72</v>
      </c>
      <c r="C11" s="131">
        <v>5</v>
      </c>
      <c r="D11" s="132">
        <v>24</v>
      </c>
      <c r="E11" s="123">
        <f t="shared" si="0"/>
        <v>5</v>
      </c>
      <c r="F11" s="126"/>
      <c r="G11" s="42"/>
      <c r="H11" s="15"/>
      <c r="I11" s="16"/>
      <c r="J11" s="16"/>
      <c r="K11" s="16"/>
      <c r="L11" s="16"/>
      <c r="M11" s="17"/>
    </row>
    <row r="12" spans="1:13" ht="12.75">
      <c r="A12" s="96">
        <v>8</v>
      </c>
      <c r="B12" s="96" t="s">
        <v>73</v>
      </c>
      <c r="C12" s="134">
        <v>1</v>
      </c>
      <c r="D12" s="135">
        <v>15</v>
      </c>
      <c r="E12" s="136">
        <f aca="true" t="shared" si="1" ref="E12:E35">IF(D12&lt;14,2,IF(D12&lt;18,3,IF(D12&lt;22,4,5)))</f>
        <v>3</v>
      </c>
      <c r="F12" s="126"/>
      <c r="G12" s="42"/>
      <c r="H12" s="59"/>
      <c r="I12" s="16"/>
      <c r="J12" s="16"/>
      <c r="K12" s="16"/>
      <c r="L12" s="60"/>
      <c r="M12" s="17"/>
    </row>
    <row r="13" spans="1:13" ht="12.75">
      <c r="A13" s="96">
        <v>9</v>
      </c>
      <c r="B13" s="96" t="s">
        <v>74</v>
      </c>
      <c r="C13" s="134">
        <v>3</v>
      </c>
      <c r="D13" s="135">
        <v>17</v>
      </c>
      <c r="E13" s="136">
        <f t="shared" si="1"/>
        <v>3</v>
      </c>
      <c r="F13" s="126"/>
      <c r="G13" s="42"/>
      <c r="H13" s="15"/>
      <c r="I13" s="16"/>
      <c r="J13" s="16"/>
      <c r="K13" s="16"/>
      <c r="L13" s="16"/>
      <c r="M13" s="17"/>
    </row>
    <row r="14" spans="1:13" ht="12.75">
      <c r="A14" s="96">
        <v>10</v>
      </c>
      <c r="B14" s="96" t="s">
        <v>75</v>
      </c>
      <c r="C14" s="127">
        <v>2</v>
      </c>
      <c r="D14" s="128">
        <v>19</v>
      </c>
      <c r="E14" s="124">
        <f t="shared" si="1"/>
        <v>4</v>
      </c>
      <c r="F14" s="126"/>
      <c r="G14" s="42"/>
      <c r="H14" s="15"/>
      <c r="I14" s="16"/>
      <c r="J14" s="16"/>
      <c r="K14" s="16"/>
      <c r="L14" s="16"/>
      <c r="M14" s="17"/>
    </row>
    <row r="15" spans="1:13" ht="12.75">
      <c r="A15" s="96">
        <v>11</v>
      </c>
      <c r="B15" s="96" t="s">
        <v>76</v>
      </c>
      <c r="C15" s="134">
        <v>4</v>
      </c>
      <c r="D15" s="135">
        <v>17</v>
      </c>
      <c r="E15" s="136">
        <f t="shared" si="1"/>
        <v>3</v>
      </c>
      <c r="F15" s="126"/>
      <c r="G15" s="42"/>
      <c r="H15" s="15"/>
      <c r="I15" s="16"/>
      <c r="J15" s="16"/>
      <c r="K15" s="16"/>
      <c r="L15" s="16"/>
      <c r="M15" s="17"/>
    </row>
    <row r="16" spans="1:13" ht="12.75">
      <c r="A16" s="96">
        <v>12</v>
      </c>
      <c r="B16" s="96" t="s">
        <v>77</v>
      </c>
      <c r="C16" s="134">
        <v>1</v>
      </c>
      <c r="D16" s="135">
        <v>17</v>
      </c>
      <c r="E16" s="136">
        <f t="shared" si="1"/>
        <v>3</v>
      </c>
      <c r="F16" s="126"/>
      <c r="G16" s="42"/>
      <c r="H16" s="15"/>
      <c r="I16" s="16"/>
      <c r="J16" s="16"/>
      <c r="K16" s="16"/>
      <c r="L16" s="16"/>
      <c r="M16" s="17"/>
    </row>
    <row r="17" spans="1:13" ht="12.75">
      <c r="A17" s="96">
        <v>13</v>
      </c>
      <c r="B17" s="96" t="s">
        <v>78</v>
      </c>
      <c r="C17" s="127">
        <v>6</v>
      </c>
      <c r="D17" s="128">
        <v>20</v>
      </c>
      <c r="E17" s="124">
        <f t="shared" si="1"/>
        <v>4</v>
      </c>
      <c r="F17" s="126"/>
      <c r="G17" s="42"/>
      <c r="H17" s="15"/>
      <c r="I17" s="16"/>
      <c r="J17" s="16"/>
      <c r="K17" s="16"/>
      <c r="L17" s="16"/>
      <c r="M17" s="17"/>
    </row>
    <row r="18" spans="1:13" ht="12.75">
      <c r="A18" s="96">
        <v>14</v>
      </c>
      <c r="B18" s="96" t="s">
        <v>79</v>
      </c>
      <c r="C18" s="131">
        <v>1</v>
      </c>
      <c r="D18" s="132">
        <v>23</v>
      </c>
      <c r="E18" s="123">
        <f t="shared" si="1"/>
        <v>5</v>
      </c>
      <c r="F18" s="126"/>
      <c r="G18" s="42"/>
      <c r="H18" s="15"/>
      <c r="I18" s="16"/>
      <c r="J18" s="16"/>
      <c r="K18" s="16"/>
      <c r="L18" s="16"/>
      <c r="M18" s="17"/>
    </row>
    <row r="19" spans="1:13" ht="12.75">
      <c r="A19" s="96">
        <v>15</v>
      </c>
      <c r="B19" s="96" t="s">
        <v>80</v>
      </c>
      <c r="C19" s="127">
        <v>5</v>
      </c>
      <c r="D19" s="128">
        <v>19</v>
      </c>
      <c r="E19" s="124">
        <f t="shared" si="1"/>
        <v>4</v>
      </c>
      <c r="F19" s="126"/>
      <c r="G19" s="42"/>
      <c r="H19" s="15"/>
      <c r="I19" s="16"/>
      <c r="J19" s="16"/>
      <c r="K19" s="16"/>
      <c r="L19" s="16"/>
      <c r="M19" s="17"/>
    </row>
    <row r="20" spans="1:13" ht="12.75">
      <c r="A20" s="96">
        <v>16</v>
      </c>
      <c r="B20" s="96" t="s">
        <v>81</v>
      </c>
      <c r="C20" s="127">
        <v>6</v>
      </c>
      <c r="D20" s="128">
        <v>20</v>
      </c>
      <c r="E20" s="124">
        <f t="shared" si="1"/>
        <v>4</v>
      </c>
      <c r="F20" s="126"/>
      <c r="G20" s="42"/>
      <c r="H20" s="15"/>
      <c r="I20" s="16"/>
      <c r="J20" s="16"/>
      <c r="K20" s="16"/>
      <c r="L20" s="16"/>
      <c r="M20" s="17"/>
    </row>
    <row r="21" spans="1:13" ht="12.75">
      <c r="A21" s="96">
        <v>17</v>
      </c>
      <c r="B21" s="96" t="s">
        <v>82</v>
      </c>
      <c r="C21" s="127">
        <v>3</v>
      </c>
      <c r="D21" s="128">
        <v>19</v>
      </c>
      <c r="E21" s="124">
        <f t="shared" si="1"/>
        <v>4</v>
      </c>
      <c r="F21" s="126"/>
      <c r="G21" s="42"/>
      <c r="H21" s="15"/>
      <c r="I21" s="16"/>
      <c r="J21" s="16"/>
      <c r="K21" s="16"/>
      <c r="L21" s="16"/>
      <c r="M21" s="17"/>
    </row>
    <row r="22" spans="1:13" ht="12.75">
      <c r="A22" s="96">
        <v>18</v>
      </c>
      <c r="B22" s="96" t="s">
        <v>83</v>
      </c>
      <c r="C22" s="127">
        <v>5</v>
      </c>
      <c r="D22" s="128">
        <v>18</v>
      </c>
      <c r="E22" s="124">
        <f t="shared" si="1"/>
        <v>4</v>
      </c>
      <c r="F22" s="126"/>
      <c r="G22" s="42"/>
      <c r="H22" s="15"/>
      <c r="I22" s="16"/>
      <c r="J22" s="16"/>
      <c r="K22" s="16"/>
      <c r="L22" s="16"/>
      <c r="M22" s="17"/>
    </row>
    <row r="23" spans="1:13" ht="12.75">
      <c r="A23" s="96">
        <v>19</v>
      </c>
      <c r="B23" s="96" t="s">
        <v>84</v>
      </c>
      <c r="C23" s="131">
        <v>1</v>
      </c>
      <c r="D23" s="132">
        <v>24</v>
      </c>
      <c r="E23" s="123">
        <f t="shared" si="1"/>
        <v>5</v>
      </c>
      <c r="F23" s="126"/>
      <c r="G23" s="42"/>
      <c r="H23" s="15"/>
      <c r="I23" s="16"/>
      <c r="J23" s="16"/>
      <c r="K23" s="16"/>
      <c r="L23" s="16"/>
      <c r="M23" s="17"/>
    </row>
    <row r="24" spans="1:13" ht="12.75">
      <c r="A24" s="96">
        <v>20</v>
      </c>
      <c r="B24" s="96" t="s">
        <v>85</v>
      </c>
      <c r="C24" s="127">
        <v>5</v>
      </c>
      <c r="D24" s="128">
        <v>20</v>
      </c>
      <c r="E24" s="124">
        <f t="shared" si="1"/>
        <v>4</v>
      </c>
      <c r="F24" s="126"/>
      <c r="G24" s="42"/>
      <c r="H24" s="15"/>
      <c r="I24" s="16"/>
      <c r="J24" s="16"/>
      <c r="K24" s="16"/>
      <c r="L24" s="16"/>
      <c r="M24" s="17"/>
    </row>
    <row r="25" spans="1:13" ht="12.75">
      <c r="A25" s="96">
        <v>21</v>
      </c>
      <c r="B25" s="96" t="s">
        <v>86</v>
      </c>
      <c r="C25" s="134">
        <v>3</v>
      </c>
      <c r="D25" s="135">
        <v>15</v>
      </c>
      <c r="E25" s="136">
        <f t="shared" si="1"/>
        <v>3</v>
      </c>
      <c r="F25" s="126"/>
      <c r="G25" s="42"/>
      <c r="H25" s="15"/>
      <c r="I25" s="16"/>
      <c r="J25" s="16"/>
      <c r="K25" s="16"/>
      <c r="L25" s="16"/>
      <c r="M25" s="17"/>
    </row>
    <row r="26" spans="1:13" ht="12.75">
      <c r="A26" s="96">
        <v>22</v>
      </c>
      <c r="B26" s="96" t="s">
        <v>87</v>
      </c>
      <c r="C26" s="127">
        <v>4</v>
      </c>
      <c r="D26" s="128">
        <v>18</v>
      </c>
      <c r="E26" s="124">
        <f t="shared" si="1"/>
        <v>4</v>
      </c>
      <c r="F26" s="126"/>
      <c r="G26" s="42"/>
      <c r="H26" s="15"/>
      <c r="I26" s="16"/>
      <c r="J26" s="16"/>
      <c r="K26" s="16"/>
      <c r="L26" s="16"/>
      <c r="M26" s="17"/>
    </row>
    <row r="27" spans="1:13" ht="12.75">
      <c r="A27" s="96">
        <v>23</v>
      </c>
      <c r="B27" s="96" t="s">
        <v>88</v>
      </c>
      <c r="C27" s="134">
        <v>6</v>
      </c>
      <c r="D27" s="135">
        <v>16</v>
      </c>
      <c r="E27" s="136">
        <f t="shared" si="1"/>
        <v>3</v>
      </c>
      <c r="F27" s="126"/>
      <c r="G27" s="42"/>
      <c r="H27" s="15"/>
      <c r="I27" s="16"/>
      <c r="J27" s="16"/>
      <c r="K27" s="16"/>
      <c r="L27" s="16"/>
      <c r="M27" s="17"/>
    </row>
    <row r="28" spans="1:13" ht="12.75">
      <c r="A28" s="96">
        <v>24</v>
      </c>
      <c r="B28" s="96" t="s">
        <v>89</v>
      </c>
      <c r="C28" s="127">
        <v>2</v>
      </c>
      <c r="D28" s="128">
        <v>21</v>
      </c>
      <c r="E28" s="124">
        <f t="shared" si="1"/>
        <v>4</v>
      </c>
      <c r="F28" s="126"/>
      <c r="G28" s="42"/>
      <c r="H28" s="15"/>
      <c r="I28" s="16"/>
      <c r="J28" s="16"/>
      <c r="K28" s="16"/>
      <c r="L28" s="16"/>
      <c r="M28" s="17"/>
    </row>
    <row r="29" spans="1:13" ht="12.75">
      <c r="A29" s="96">
        <v>25</v>
      </c>
      <c r="B29" s="96" t="s">
        <v>90</v>
      </c>
      <c r="C29" s="131">
        <v>6</v>
      </c>
      <c r="D29" s="132">
        <v>22</v>
      </c>
      <c r="E29" s="123">
        <f t="shared" si="1"/>
        <v>5</v>
      </c>
      <c r="F29" s="126"/>
      <c r="G29" s="42"/>
      <c r="H29" s="15"/>
      <c r="I29" s="16"/>
      <c r="J29" s="16"/>
      <c r="K29" s="16"/>
      <c r="L29" s="16"/>
      <c r="M29" s="17"/>
    </row>
    <row r="30" spans="1:13" ht="12.75">
      <c r="A30" s="96">
        <v>26</v>
      </c>
      <c r="B30" s="96" t="s">
        <v>91</v>
      </c>
      <c r="C30" s="131">
        <v>4</v>
      </c>
      <c r="D30" s="132">
        <v>22</v>
      </c>
      <c r="E30" s="123">
        <f t="shared" si="1"/>
        <v>5</v>
      </c>
      <c r="F30" s="126"/>
      <c r="G30" s="42"/>
      <c r="H30" s="15"/>
      <c r="I30" s="16"/>
      <c r="J30" s="16"/>
      <c r="K30" s="16"/>
      <c r="L30" s="16"/>
      <c r="M30" s="17"/>
    </row>
    <row r="31" spans="1:13" ht="12.75">
      <c r="A31" s="96">
        <v>27</v>
      </c>
      <c r="B31" s="96" t="s">
        <v>92</v>
      </c>
      <c r="C31" s="134">
        <v>2</v>
      </c>
      <c r="D31" s="135">
        <v>14</v>
      </c>
      <c r="E31" s="136">
        <f t="shared" si="1"/>
        <v>3</v>
      </c>
      <c r="F31" s="126"/>
      <c r="G31" s="42"/>
      <c r="H31" s="15"/>
      <c r="I31" s="16"/>
      <c r="J31" s="16"/>
      <c r="K31" s="16"/>
      <c r="L31" s="16"/>
      <c r="M31" s="17"/>
    </row>
    <row r="32" spans="1:13" ht="12.75">
      <c r="A32" s="96">
        <v>28</v>
      </c>
      <c r="B32" s="122" t="s">
        <v>93</v>
      </c>
      <c r="C32" s="127">
        <v>4</v>
      </c>
      <c r="D32" s="128">
        <v>19</v>
      </c>
      <c r="E32" s="124">
        <f t="shared" si="1"/>
        <v>4</v>
      </c>
      <c r="F32" s="126"/>
      <c r="G32" s="42"/>
      <c r="H32" s="15"/>
      <c r="I32" s="16"/>
      <c r="J32" s="16"/>
      <c r="K32" s="16"/>
      <c r="L32" s="16"/>
      <c r="M32" s="17"/>
    </row>
    <row r="33" spans="1:13" ht="12.75">
      <c r="A33" s="107">
        <v>29</v>
      </c>
      <c r="B33" s="122" t="s">
        <v>94</v>
      </c>
      <c r="C33" s="131">
        <v>5</v>
      </c>
      <c r="D33" s="132">
        <v>22</v>
      </c>
      <c r="E33" s="123">
        <f t="shared" si="1"/>
        <v>5</v>
      </c>
      <c r="F33" s="129"/>
      <c r="G33" s="42"/>
      <c r="H33" s="15"/>
      <c r="I33" s="16"/>
      <c r="J33" s="16"/>
      <c r="K33" s="16"/>
      <c r="L33" s="16"/>
      <c r="M33" s="17"/>
    </row>
    <row r="34" spans="1:13" ht="12.75">
      <c r="A34" s="107">
        <v>30</v>
      </c>
      <c r="B34" s="122" t="s">
        <v>99</v>
      </c>
      <c r="C34" s="127">
        <v>2</v>
      </c>
      <c r="D34" s="128">
        <v>21</v>
      </c>
      <c r="E34" s="124">
        <f t="shared" si="1"/>
        <v>4</v>
      </c>
      <c r="F34" s="130"/>
      <c r="G34" s="42"/>
      <c r="H34" s="15"/>
      <c r="I34" s="16"/>
      <c r="J34" s="16"/>
      <c r="K34" s="16"/>
      <c r="L34" s="16"/>
      <c r="M34" s="17"/>
    </row>
    <row r="35" spans="1:13" ht="13.5" thickBot="1">
      <c r="A35" s="97">
        <v>31</v>
      </c>
      <c r="B35" s="122" t="s">
        <v>100</v>
      </c>
      <c r="C35" s="131">
        <v>1</v>
      </c>
      <c r="D35" s="132">
        <v>23</v>
      </c>
      <c r="E35" s="123">
        <f t="shared" si="1"/>
        <v>5</v>
      </c>
      <c r="F35" s="133"/>
      <c r="G35" s="42"/>
      <c r="H35" s="59"/>
      <c r="I35" s="16"/>
      <c r="J35" s="16"/>
      <c r="K35" s="16"/>
      <c r="L35" s="60"/>
      <c r="M35" s="17"/>
    </row>
    <row r="36" spans="2:14" ht="13.5" thickTop="1">
      <c r="B36" s="389" t="s">
        <v>32</v>
      </c>
      <c r="C36" s="403" t="s">
        <v>48</v>
      </c>
      <c r="D36" s="404"/>
      <c r="E36" s="404"/>
      <c r="F36" s="404"/>
      <c r="G36" s="28">
        <v>9</v>
      </c>
      <c r="H36" s="31"/>
      <c r="I36" s="31"/>
      <c r="J36" s="31"/>
      <c r="K36" s="31"/>
      <c r="L36" s="31"/>
      <c r="M36" s="31"/>
      <c r="N36" s="29"/>
    </row>
    <row r="37" spans="2:14" ht="12.75">
      <c r="B37" s="406"/>
      <c r="C37" s="326" t="s">
        <v>49</v>
      </c>
      <c r="D37" s="327"/>
      <c r="E37" s="327"/>
      <c r="F37" s="327"/>
      <c r="G37" s="104">
        <v>14</v>
      </c>
      <c r="H37" s="29"/>
      <c r="I37" s="29"/>
      <c r="J37" s="29"/>
      <c r="K37" s="29"/>
      <c r="L37" s="29"/>
      <c r="M37" s="29"/>
      <c r="N37" s="29"/>
    </row>
    <row r="38" spans="2:14" ht="12.75">
      <c r="B38" s="406"/>
      <c r="C38" s="326" t="s">
        <v>50</v>
      </c>
      <c r="D38" s="327"/>
      <c r="E38" s="327"/>
      <c r="F38" s="327"/>
      <c r="G38" s="104">
        <v>8</v>
      </c>
      <c r="H38" s="29"/>
      <c r="I38" s="29"/>
      <c r="J38" s="29"/>
      <c r="K38" s="29"/>
      <c r="L38" s="29"/>
      <c r="M38" s="29"/>
      <c r="N38" s="29"/>
    </row>
    <row r="39" spans="2:14" ht="12.75">
      <c r="B39" s="406"/>
      <c r="C39" s="326" t="s">
        <v>51</v>
      </c>
      <c r="D39" s="327"/>
      <c r="E39" s="327"/>
      <c r="F39" s="327"/>
      <c r="G39" s="104">
        <v>0</v>
      </c>
      <c r="H39" s="43"/>
      <c r="I39" s="29"/>
      <c r="J39" s="29"/>
      <c r="K39" s="29"/>
      <c r="L39" s="30"/>
      <c r="M39" s="29"/>
      <c r="N39" s="29"/>
    </row>
    <row r="40" spans="2:14" ht="12.75">
      <c r="B40" s="406"/>
      <c r="C40" s="326" t="s">
        <v>52</v>
      </c>
      <c r="D40" s="327"/>
      <c r="E40" s="327"/>
      <c r="F40" s="327"/>
      <c r="G40" s="104">
        <v>0</v>
      </c>
      <c r="H40" s="29"/>
      <c r="I40" s="29"/>
      <c r="J40" s="29"/>
      <c r="K40" s="29"/>
      <c r="L40" s="29"/>
      <c r="M40" s="29"/>
      <c r="N40" s="29"/>
    </row>
    <row r="41" spans="2:14" ht="13.5" thickBot="1">
      <c r="B41" s="407"/>
      <c r="C41" s="405" t="s">
        <v>38</v>
      </c>
      <c r="D41" s="405"/>
      <c r="E41" s="405"/>
      <c r="F41" s="405"/>
      <c r="G41" s="105">
        <v>31</v>
      </c>
      <c r="H41" s="29"/>
      <c r="I41" s="29"/>
      <c r="J41" s="29"/>
      <c r="K41" s="29"/>
      <c r="L41" s="29"/>
      <c r="M41" s="29"/>
      <c r="N41" s="29"/>
    </row>
    <row r="42" spans="7:14" ht="13.5" thickTop="1">
      <c r="G42" s="31"/>
      <c r="H42" s="29"/>
      <c r="I42" s="29"/>
      <c r="J42" s="29"/>
      <c r="K42" s="29"/>
      <c r="L42" s="29"/>
      <c r="M42" s="29"/>
      <c r="N42" s="29"/>
    </row>
    <row r="43" spans="8:14" ht="12.75">
      <c r="H43" s="29"/>
      <c r="I43" s="29"/>
      <c r="J43" s="29"/>
      <c r="K43" s="29"/>
      <c r="L43" s="29"/>
      <c r="M43" s="29"/>
      <c r="N43" s="29"/>
    </row>
  </sheetData>
  <mergeCells count="12">
    <mergeCell ref="C37:F37"/>
    <mergeCell ref="C41:F41"/>
    <mergeCell ref="B36:B41"/>
    <mergeCell ref="B1:O1"/>
    <mergeCell ref="C38:F38"/>
    <mergeCell ref="C39:F39"/>
    <mergeCell ref="C40:F40"/>
    <mergeCell ref="H3:M3"/>
    <mergeCell ref="A3:A4"/>
    <mergeCell ref="B3:B4"/>
    <mergeCell ref="C3:F3"/>
    <mergeCell ref="C36:F36"/>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2012-01-20T09:18:32Z</dcterms:modified>
  <cp:category/>
  <cp:version/>
  <cp:contentType/>
  <cp:contentStatus/>
</cp:coreProperties>
</file>