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Главная" sheetId="1" r:id="rId1"/>
    <sheet name="Посещение" sheetId="2" r:id="rId2"/>
    <sheet name="Тест" sheetId="3" r:id="rId3"/>
    <sheet name="ДЗ" sheetId="4" r:id="rId4"/>
    <sheet name="Посещение осенью" sheetId="5" r:id="rId5"/>
  </sheets>
  <definedNames/>
  <calcPr fullCalcOnLoad="1"/>
</workbook>
</file>

<file path=xl/comments1.xml><?xml version="1.0" encoding="utf-8"?>
<comments xmlns="http://schemas.openxmlformats.org/spreadsheetml/2006/main">
  <authors>
    <author>enikeev</author>
    <author>Enikeev F.U.</author>
    <author>admin</author>
    <author>Еникеев Фарид</author>
    <author>Enikeev </author>
    <author>Enikeev</author>
  </authors>
  <commentList>
    <comment ref="X3" authorId="0">
      <text>
        <r>
          <rPr>
            <sz val="8"/>
            <rFont val="Tahoma"/>
            <family val="0"/>
          </rPr>
          <t>Контрольная работа №3</t>
        </r>
      </text>
    </comment>
    <comment ref="Y3" authorId="0">
      <text>
        <r>
          <rPr>
            <sz val="8"/>
            <rFont val="Tahoma"/>
            <family val="0"/>
          </rPr>
          <t>Контрольная работа №4</t>
        </r>
      </text>
    </comment>
    <comment ref="W3" authorId="0">
      <text>
        <r>
          <rPr>
            <sz val="8"/>
            <rFont val="Tahoma"/>
            <family val="0"/>
          </rPr>
          <t xml:space="preserve">
Дополнительные вопросы и бонусы </t>
        </r>
      </text>
    </comment>
    <comment ref="U3" authorId="0">
      <text>
        <r>
          <rPr>
            <sz val="8"/>
            <rFont val="Tahoma"/>
            <family val="0"/>
          </rPr>
          <t>Домашнее задание</t>
        </r>
      </text>
    </comment>
    <comment ref="R3" authorId="0">
      <text>
        <r>
          <rPr>
            <sz val="8"/>
            <rFont val="Tahoma"/>
            <family val="0"/>
          </rPr>
          <t>Расчетно-графическая работа</t>
        </r>
      </text>
    </comment>
    <comment ref="O3" authorId="0">
      <text>
        <r>
          <rPr>
            <sz val="8"/>
            <rFont val="Tahoma"/>
            <family val="0"/>
          </rPr>
          <t>Рейтинг по ЛР
Каким по счету в группе сдал все ЛР</t>
        </r>
      </text>
    </comment>
    <comment ref="O36" authorId="0">
      <text>
        <r>
          <rPr>
            <sz val="8"/>
            <rFont val="Tahoma"/>
            <family val="0"/>
          </rPr>
          <t>Всего по группе защищено отчетов</t>
        </r>
      </text>
    </comment>
    <comment ref="O37" authorId="0">
      <text>
        <r>
          <rPr>
            <sz val="8"/>
            <rFont val="Tahoma"/>
            <family val="0"/>
          </rPr>
          <t xml:space="preserve">Осталось защитить отчеты в целом по группе </t>
        </r>
      </text>
    </comment>
    <comment ref="U36" authorId="0">
      <text>
        <r>
          <rPr>
            <sz val="8"/>
            <rFont val="Tahoma"/>
            <family val="0"/>
          </rPr>
          <t>Выбрали тему ДЗ</t>
        </r>
      </text>
    </comment>
    <comment ref="U37" authorId="0">
      <text>
        <r>
          <rPr>
            <sz val="8"/>
            <rFont val="Tahoma"/>
            <family val="0"/>
          </rPr>
          <t>Пацифисты 
(НЕ выбрали тему ДЗ)</t>
        </r>
      </text>
    </comment>
    <comment ref="R36" authorId="0">
      <text>
        <r>
          <rPr>
            <sz val="8"/>
            <rFont val="Tahoma"/>
            <family val="0"/>
          </rPr>
          <t>Защитили РГР</t>
        </r>
      </text>
    </comment>
    <comment ref="X36" authorId="0">
      <text>
        <r>
          <rPr>
            <sz val="8"/>
            <rFont val="Tahoma"/>
            <family val="0"/>
          </rPr>
          <t xml:space="preserve">Сдали КР№3
Сачки… </t>
        </r>
      </text>
    </comment>
    <comment ref="X37" authorId="0">
      <text>
        <r>
          <rPr>
            <sz val="8"/>
            <rFont val="Tahoma"/>
            <family val="0"/>
          </rPr>
          <t xml:space="preserve">НЕ сдали КР№3
Они, видимо, очень сильно, ну, просто страстно хотят испытать себя 22.05.2010 г. во время выполнения КР№3 
Успехов вам! </t>
        </r>
      </text>
    </comment>
    <comment ref="W36" authorId="0">
      <text>
        <r>
          <rPr>
            <sz val="8"/>
            <rFont val="Tahoma"/>
            <family val="0"/>
          </rPr>
          <t>Количество студентов, имеющих ДВ</t>
        </r>
      </text>
    </comment>
    <comment ref="W37" authorId="0">
      <text>
        <r>
          <rPr>
            <sz val="8"/>
            <rFont val="Tahoma"/>
            <family val="0"/>
          </rPr>
          <t>Количество студентов, НЕ имеющих ДВ</t>
        </r>
      </text>
    </comment>
    <comment ref="V36" authorId="0">
      <text>
        <r>
          <rPr>
            <sz val="8"/>
            <rFont val="Tahoma"/>
            <family val="0"/>
          </rPr>
          <t>СДАЛИ ДЗ</t>
        </r>
      </text>
    </comment>
    <comment ref="V37" authorId="0">
      <text>
        <r>
          <rPr>
            <sz val="8"/>
            <rFont val="Tahoma"/>
            <family val="0"/>
          </rPr>
          <t xml:space="preserve">Выбрали тему ДЗ, но не сдали его </t>
        </r>
      </text>
    </comment>
    <comment ref="AG36" authorId="0">
      <text>
        <r>
          <rPr>
            <sz val="8"/>
            <rFont val="Tahoma"/>
            <family val="0"/>
          </rPr>
          <t>Получили экзамен-автомат</t>
        </r>
      </text>
    </comment>
    <comment ref="AG37" authorId="0">
      <text>
        <r>
          <rPr>
            <sz val="8"/>
            <rFont val="Tahoma"/>
            <family val="0"/>
          </rPr>
          <t>Не получили экзамен-автомат</t>
        </r>
      </text>
    </comment>
    <comment ref="AB4" authorId="0">
      <text>
        <r>
          <rPr>
            <sz val="8"/>
            <rFont val="Tahoma"/>
            <family val="0"/>
          </rPr>
          <t>Аттестация третья
Весна 31 неделя</t>
        </r>
      </text>
    </comment>
    <comment ref="AC4" authorId="0">
      <text>
        <r>
          <rPr>
            <sz val="8"/>
            <rFont val="Tahoma"/>
            <family val="0"/>
          </rPr>
          <t>Аттестация четвертая
Весна 37 неделя</t>
        </r>
      </text>
    </comment>
    <comment ref="AG3" authorId="0">
      <text>
        <r>
          <rPr>
            <sz val="8"/>
            <rFont val="Tahoma"/>
            <family val="0"/>
          </rPr>
          <t>Оценка за экзамен</t>
        </r>
      </text>
    </comment>
    <comment ref="AF3" authorId="0">
      <text>
        <r>
          <rPr>
            <sz val="8"/>
            <rFont val="Tahoma"/>
            <family val="0"/>
          </rPr>
          <t>Допуск к экзамену</t>
        </r>
      </text>
    </comment>
    <comment ref="Z3" authorId="0">
      <text>
        <r>
          <rPr>
            <sz val="8"/>
            <rFont val="Tahoma"/>
            <family val="0"/>
          </rPr>
          <t>Итоги аттестаций</t>
        </r>
      </text>
    </comment>
    <comment ref="U4" authorId="0">
      <text>
        <r>
          <rPr>
            <sz val="8"/>
            <rFont val="Tahoma"/>
            <family val="0"/>
          </rPr>
          <t>Номер темы ДЗ</t>
        </r>
      </text>
    </comment>
    <comment ref="V4" authorId="0">
      <text>
        <r>
          <rPr>
            <sz val="8"/>
            <rFont val="Tahoma"/>
            <family val="0"/>
          </rPr>
          <t>Отметка о приеме ДЗ</t>
        </r>
      </text>
    </comment>
    <comment ref="AD4" authorId="0">
      <text>
        <r>
          <rPr>
            <sz val="8"/>
            <rFont val="Tahoma"/>
            <family val="0"/>
          </rPr>
          <t xml:space="preserve">Оценка за работу в осеннем семестре </t>
        </r>
      </text>
    </comment>
    <comment ref="AE4" authorId="0">
      <text>
        <r>
          <rPr>
            <sz val="8"/>
            <rFont val="Tahoma"/>
            <family val="0"/>
          </rPr>
          <t xml:space="preserve">Итоговый контроль - зачет по информатике 
Каким по счету в группе сдан зачет
</t>
        </r>
      </text>
    </comment>
    <comment ref="AE36" authorId="0">
      <text>
        <r>
          <rPr>
            <sz val="8"/>
            <rFont val="Tahoma"/>
            <family val="0"/>
          </rPr>
          <t xml:space="preserve">Средняя успеваемость по ЛР - по группе </t>
        </r>
      </text>
    </comment>
    <comment ref="AE37" authorId="0">
      <text>
        <r>
          <rPr>
            <sz val="8"/>
            <rFont val="Tahoma"/>
            <family val="0"/>
          </rPr>
          <t>Осталось сдать ЛР</t>
        </r>
      </text>
    </comment>
    <comment ref="AB36" authorId="0">
      <text>
        <r>
          <rPr>
            <sz val="8"/>
            <rFont val="Tahoma"/>
            <family val="0"/>
          </rPr>
          <t xml:space="preserve">Аттестованы на 31 неделе </t>
        </r>
      </text>
    </comment>
    <comment ref="AB37" authorId="0">
      <text>
        <r>
          <rPr>
            <sz val="8"/>
            <rFont val="Tahoma"/>
            <family val="0"/>
          </rPr>
          <t xml:space="preserve">Не аттестованы на 31 неделе </t>
        </r>
      </text>
    </comment>
    <comment ref="AC36" authorId="0">
      <text>
        <r>
          <rPr>
            <sz val="8"/>
            <rFont val="Tahoma"/>
            <family val="0"/>
          </rPr>
          <t xml:space="preserve">Аттестованы на 31 неделе </t>
        </r>
      </text>
    </comment>
    <comment ref="AC37" authorId="0">
      <text>
        <r>
          <rPr>
            <sz val="8"/>
            <rFont val="Tahoma"/>
            <family val="0"/>
          </rPr>
          <t xml:space="preserve">Не аттестованы на 31 неделе </t>
        </r>
      </text>
    </comment>
    <comment ref="Y36" authorId="0">
      <text>
        <r>
          <rPr>
            <sz val="8"/>
            <rFont val="Tahoma"/>
            <family val="0"/>
          </rPr>
          <t>Они не хотят приходить 12.05.2010, чтобы написать КР№4</t>
        </r>
      </text>
    </comment>
    <comment ref="Y37" authorId="0">
      <text>
        <r>
          <rPr>
            <sz val="8"/>
            <rFont val="Tahoma"/>
            <family val="0"/>
          </rPr>
          <t xml:space="preserve">Желающие сдавать КР№4 12.05.2010 </t>
        </r>
      </text>
    </comment>
    <comment ref="AD3" authorId="1">
      <text>
        <r>
          <rPr>
            <sz val="8"/>
            <rFont val="Tahoma"/>
            <family val="0"/>
          </rPr>
          <t xml:space="preserve">Результат работы в осеннем семестре </t>
        </r>
      </text>
    </comment>
    <comment ref="Q3" authorId="0">
      <text>
        <r>
          <rPr>
            <sz val="8"/>
            <rFont val="Tahoma"/>
            <family val="0"/>
          </rPr>
          <t>01.02.2012 Спецзадание №4 (это Домашнее задание по теме 10)
ДЗ10 Методы интерполяции (штрафбат)
Уровень сложности задания: 6 по 10 балльной шкале 
Выдается индивидуально особо отличившимся в осеннем семестре: руководящему составу спецназа и удостоенным высоких прввительственных наград 
Выдается тем студентам, которые сдали на проверку отчет с вариантом задания, отличным от заданного преподавателем 
Используется в качестве "особого" поощрения 
В случае, если студент сдал все 10 ЛР (ЛР1+ЛР2+ЛР3_ЛР3Д+ЛР4+ЛР5+ЛР6+ЛР6Д+ЛР7+ЛР8) без последствий, он получает автомат по ЛР9. И наоборот...</t>
        </r>
      </text>
    </comment>
    <comment ref="C3" authorId="0">
      <text>
        <r>
          <rPr>
            <sz val="8"/>
            <rFont val="Tahoma"/>
            <family val="0"/>
          </rPr>
          <t>Осенние подвиги</t>
        </r>
      </text>
    </comment>
    <comment ref="D3" authorId="0">
      <text>
        <r>
          <rPr>
            <sz val="8"/>
            <rFont val="Tahoma"/>
            <family val="0"/>
          </rPr>
          <t xml:space="preserve">Номер  
варианта 
задания
</t>
        </r>
      </text>
    </comment>
    <comment ref="D37" authorId="0">
      <text>
        <r>
          <rPr>
            <sz val="8"/>
            <rFont val="Tahoma"/>
            <family val="0"/>
          </rPr>
          <t xml:space="preserve">Расчетное количество студентов в группе </t>
        </r>
      </text>
    </comment>
    <comment ref="E4" authorId="0">
      <text>
        <r>
          <rPr>
            <sz val="8"/>
            <rFont val="Tahoma"/>
            <family val="0"/>
          </rPr>
          <t>ЛР1 Программирование алгоритмов линейной структуры</t>
        </r>
      </text>
    </comment>
    <comment ref="F4" authorId="0">
      <text>
        <r>
          <rPr>
            <sz val="8"/>
            <rFont val="Tahoma"/>
            <family val="0"/>
          </rPr>
          <t>ЛР2 Программирование арифметического цикла</t>
        </r>
      </text>
    </comment>
    <comment ref="G4" authorId="0">
      <text>
        <r>
          <rPr>
            <sz val="8"/>
            <rFont val="Tahoma"/>
            <family val="0"/>
          </rPr>
          <t>ЛР3 Программирование разветвляющегося вычислительного процесса</t>
        </r>
      </text>
    </comment>
    <comment ref="H4" authorId="0">
      <text>
        <r>
          <rPr>
            <sz val="8"/>
            <rFont val="Tahoma"/>
            <family val="0"/>
          </rPr>
          <t>ЛР№3Д. Программирование итерационного цикла</t>
        </r>
      </text>
    </comment>
    <comment ref="I4" authorId="0">
      <text>
        <r>
          <rPr>
            <sz val="8"/>
            <rFont val="Tahoma"/>
            <family val="0"/>
          </rPr>
          <t>ЛР4 Вычисление определенного интеграла</t>
        </r>
      </text>
    </comment>
    <comment ref="J4" authorId="0">
      <text>
        <r>
          <rPr>
            <sz val="8"/>
            <rFont val="Tahoma"/>
            <family val="0"/>
          </rPr>
          <t>ЛР5 Решение нелинейного уравнения вида f(x)=0</t>
        </r>
      </text>
    </comment>
    <comment ref="K4" authorId="0">
      <text>
        <r>
          <rPr>
            <sz val="8"/>
            <rFont val="Tahoma"/>
            <family val="0"/>
          </rPr>
          <t xml:space="preserve">ЛР6 Поиск минимума функции одной переменой </t>
        </r>
      </text>
    </comment>
    <comment ref="N4" authorId="0">
      <text>
        <r>
          <rPr>
            <sz val="8"/>
            <rFont val="Tahoma"/>
            <family val="0"/>
          </rPr>
          <t xml:space="preserve">01.02.2012 Спецзадание №2
ДЗ8 Идентификация моделей сложных сред вида y=f(x.a.b)
Спецзадание : это Домашнее задание по теме 8. 
Уровень сложности задания: 10 по 10 балльной шкале (хоро-ошая работенка!)
Выдается индивидуально особо отличившимся в осеннем семестре: руководящему составу спецназа и удостоенным высоких правительственных наград  в зависимости от уровня достижений 
Этой высокой правительственной награды может быть удостоен студент (студентка), долго готовящий отчеты по ЛР1-3 и не успевший на раздачу тем ДЗ 1-7, а также студентам, допустившим в отчетах по ЛР1,2,3 ССО или большое количество перлов при решении теста по теории
</t>
        </r>
      </text>
    </comment>
    <comment ref="B3" authorId="0">
      <text>
        <r>
          <rPr>
            <sz val="8"/>
            <rFont val="Tahoma"/>
            <family val="0"/>
          </rPr>
          <t xml:space="preserve">Первопроходцы 
БСТ-11-01 Они первыми получили зачет-автомат в осеннем семестре 
Иванов Максим Борисович − автомат по РГР (первый зачет-автомат в группе БСТ-11-01) 
Ахиярова Руфина Ильдусовна − автомат по РГР (второй зачет-автомат в группе БСТ-11-01) 
Шайдуллин Алик Маратович − автомат по РГР (третий зачет-автомат в группе БСТ-11-01) 
Аргонавты потока БСТ-11 
БСТ-11-01 Лучшие в группе по результатам решения осеннего теста 
Баймухаметов Артем − результат 33 за 53 минуты − автомат по РГР (первое место в группе БСТ-11-01) 
Туктагулов Эмиль Димович − результат 30 за 48 минут − автомат по РГР (второе место в группе БСТ-11-01) 
Салихова Регина Фаилевна − результат 30 за 49 минут − автомат по РГР (третье место в группе БСТ-11-01) 
БСТ-11-01 Победители конкурса домашних заданий 
Баймухаметов Артем Сергеевич. Тема 5. Музыкальные редакторы. 
Дарсалия Георгий Мурманович Тема 14. Гиа Универсал представляет. Домашнее видео со спецэффектами. 
Иванов Максим Борисович Тема 15 Презентация с видеорядом. Афганская Война 
</t>
        </r>
      </text>
    </comment>
    <comment ref="H5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M4" authorId="0">
      <text>
        <r>
          <rPr>
            <sz val="8"/>
            <rFont val="Tahoma"/>
            <family val="0"/>
          </rPr>
          <t xml:space="preserve">01.02.2012 Спецзадание №1
ЛР7 Решение системы линейных уравнений 
Уровень сложности 4 пор 10-балльной шкале (легкотня)
Эта ЛР предназначена для "поощрения" особо отличившихся штрафников, а также всех добровольцев, решивших записаться в стройоотряд
Может быть выдана по желанию студентам, решивших </t>
        </r>
        <r>
          <rPr>
            <i/>
            <sz val="8"/>
            <rFont val="Tahoma"/>
            <family val="2"/>
          </rPr>
          <t xml:space="preserve">более углубленно </t>
        </r>
        <r>
          <rPr>
            <sz val="8"/>
            <rFont val="Tahoma"/>
            <family val="0"/>
          </rPr>
          <t xml:space="preserve">изучить курс информатики на основании сделанных ими предсталвений (отчеты по ЛР1,2,3 + решенный тест) 
</t>
        </r>
      </text>
    </comment>
    <comment ref="M5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5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3" authorId="0">
      <text>
        <r>
          <rPr>
            <sz val="8"/>
            <rFont val="Tahoma"/>
            <family val="0"/>
          </rPr>
          <t>01.02.2012 Спецзадание №3
ДЗ9 Вычисление определенного интеграла (спецназ)
Уровень сложности 6 по 10-балльной шкале (не самое сложное спецзадание)
Выдается тем студентам, которые сдали на проверку отчет с вариантом задания, отличным от заданного преподавателем 
Может быть выдана в индивидуальном порядке  особо отличившимся в осеннем семестре: руководящему составу спецназа и удостоенным высоких правительственных наград  в зависимости от уровня достижений 
Используется в качестве особого поощрения 
Это Домашнее задание по теме 9
В случае, если студент сдал все 10 ЛР (ЛР1+ЛР2+ЛР3_ЛР3Д+ЛР4+ЛР5+ЛР6+ЛР6Д+ЛР7+ЛР8) без последствий, он получает автомат по ЛР9. И наоборот...</t>
        </r>
      </text>
    </comment>
    <comment ref="P5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5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S4" authorId="0">
      <text>
        <r>
          <rPr>
            <sz val="8"/>
            <rFont val="Tahoma"/>
            <family val="0"/>
          </rPr>
          <t xml:space="preserve">Результат решения осеннего теста потеории </t>
        </r>
      </text>
    </comment>
    <comment ref="Z36" authorId="2">
      <text>
        <r>
          <rPr>
            <sz val="8"/>
            <rFont val="Tahoma"/>
            <family val="2"/>
          </rPr>
          <t xml:space="preserve">Количество студентов, аттестованных на первой аттестации </t>
        </r>
      </text>
    </comment>
    <comment ref="AA36" authorId="2">
      <text>
        <r>
          <rPr>
            <sz val="8"/>
            <rFont val="Tahoma"/>
            <family val="2"/>
          </rPr>
          <t xml:space="preserve">Количество студентов, аттестованных на второй аттестации </t>
        </r>
      </text>
    </comment>
    <comment ref="Z37" authorId="3">
      <text>
        <r>
          <rPr>
            <sz val="8"/>
            <rFont val="Tahoma"/>
            <family val="2"/>
          </rPr>
          <t xml:space="preserve">Количество студентов, НЕ аттестованных на первой аттестации </t>
        </r>
      </text>
    </comment>
    <comment ref="AA37" authorId="2">
      <text>
        <r>
          <rPr>
            <sz val="8"/>
            <rFont val="Tahoma"/>
            <family val="2"/>
          </rPr>
          <t xml:space="preserve">Количество студентов, НЕ аттестованных на второй аттестации </t>
        </r>
      </text>
    </comment>
    <comment ref="AH4" authorId="2">
      <text>
        <r>
          <rPr>
            <sz val="8"/>
            <rFont val="Tahoma"/>
            <family val="0"/>
          </rPr>
          <t>Каким по счету проставил экзамен в зачетку и зачетную ведомость</t>
        </r>
      </text>
    </comment>
    <comment ref="AI4" authorId="2">
      <text>
        <r>
          <rPr>
            <sz val="8"/>
            <rFont val="Tahoma"/>
            <family val="0"/>
          </rPr>
          <t>Дата проставления экзамена в зачетку</t>
        </r>
      </text>
    </comment>
    <comment ref="AH36" authorId="2">
      <text>
        <r>
          <rPr>
            <sz val="8"/>
            <rFont val="Tahoma"/>
            <family val="0"/>
          </rPr>
          <t>Проставили зачет в зачетку</t>
        </r>
      </text>
    </comment>
    <comment ref="AH37" authorId="3">
      <text>
        <r>
          <rPr>
            <sz val="8"/>
            <rFont val="Tahoma"/>
            <family val="2"/>
          </rPr>
          <t>НЕ выбрали тему ДЗ 
(Всего пацифистов в группе)</t>
        </r>
      </text>
    </comment>
    <comment ref="B8" authorId="0">
      <text>
        <r>
          <rPr>
            <sz val="8"/>
            <rFont val="Tahoma"/>
            <family val="0"/>
          </rPr>
          <t>10.12.2011
Староста группы
10.11.2011
Не работал личный логический диск X: 
Сегодня внесены исправления 
Будем ждать результата</t>
        </r>
      </text>
    </comment>
    <comment ref="B11" authorId="0">
      <text>
        <r>
          <rPr>
            <sz val="8"/>
            <rFont val="Tahoma"/>
            <family val="0"/>
          </rPr>
          <t xml:space="preserve">12.11.2011
Прошла инструктаж по ТБ 
22.10.2011
Не прошла инструктаж по ТБ 
29.10.2011
Пары были в ауд. 1-432, 435 
Поэтому инструктаж пока не пройден </t>
        </r>
      </text>
    </comment>
    <comment ref="B20" authorId="0">
      <text>
        <r>
          <rPr>
            <sz val="8"/>
            <rFont val="Tahoma"/>
            <family val="0"/>
          </rPr>
          <t xml:space="preserve">17.12.2011
Решение: вписать золотыми буквами имя  
Нурдавлятова Азата Иркиновича на Доску почета потока БСТ-11 ! </t>
        </r>
      </text>
    </comment>
    <comment ref="C36" authorId="3">
      <text>
        <r>
          <rPr>
            <sz val="8"/>
            <rFont val="Tahoma"/>
            <family val="2"/>
          </rPr>
          <t xml:space="preserve">Количество студентов, не имеющих пропусков  практических занятий по информатике в осеннем семестре </t>
        </r>
      </text>
    </comment>
    <comment ref="C37" authorId="4">
      <text>
        <r>
          <rPr>
            <sz val="8"/>
            <rFont val="Tahoma"/>
            <family val="0"/>
          </rPr>
          <t xml:space="preserve">Количество студентов, имеющих пропуски учебных занятий по информатике в осеннем семестре </t>
        </r>
      </text>
    </comment>
    <comment ref="C5" authorId="5">
      <text>
        <r>
          <rPr>
            <sz val="8"/>
            <rFont val="Tahoma"/>
            <family val="2"/>
          </rPr>
          <t>27.12.2011
Решение преподавателя: 
ЛР6Д весной вместо ЛР6_1 осенью 
(не нужно было списывать у Абсалямова)
24.12.2011 Итоги решения теста 
В следующем году за каждый пропуск лабораторного занятия выдавать Дамиру дополнительную лабу в качестве особой  меры поощрения
01.02.2011
Результат зимней охоты: структура папок ОК. Дамир не попался... 
И что ему в итоге осталось сдать весной?</t>
        </r>
        <r>
          <rPr>
            <sz val="10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ЛР1 + ЛР2 + ЛР3 + ЛР4 + ЛР5 + ЛР6 + РГР + ДЗ (или КР3+КР4) + Тест
Штрафбат: ЛР6Д
</t>
        </r>
        <r>
          <rPr>
            <sz val="10"/>
            <rFont val="Tahoma"/>
            <family val="0"/>
          </rPr>
          <t xml:space="preserve">
</t>
        </r>
      </text>
    </comment>
    <comment ref="C6" authorId="0">
      <text>
        <r>
          <rPr>
            <sz val="8"/>
            <rFont val="Tahoma"/>
            <family val="0"/>
          </rPr>
          <t xml:space="preserve">26.11.2011
Второй зачет-автомат в группе и на потоке БСТ-11 
01.02.2011
Результат зимней охоты: структура папок ОК.
А мог бы жить… 
Нужно сдать 
ЛР1 + ЛР2 + ЛР3 + ЛР4 + ЛР5 + ЛР6 +  Тест + ДЗ (или КР3+КР4) 
</t>
        </r>
      </text>
    </comment>
    <comment ref="C7" authorId="0">
      <text>
        <r>
          <rPr>
            <sz val="8"/>
            <rFont val="Tahoma"/>
            <family val="0"/>
          </rPr>
          <t xml:space="preserve">27.12.2011
Результат проверки ДЗ с ПК преподавателя 
На Западном фронте без перемен 
Решение преподавателя: Время не ждет! 
ЛР6Д весной вместо осеннего ДЗ 
27.12.2011 ЛР6Д отменяется в связи с тем, что сдано ДЗ 
ИТОГО Зачет без последствий 
01.02.2011
Результат зимней охоты: структура папок ОК.
Нужно сдать 
ЛР1 + ЛР2 + ЛР3 + ЛР4 + ЛР5 + ЛР6 +  РГР + Тест + ДЗ (или КР3+КР4) 
100% посещение осенью - кандидат на летнюю амнистию </t>
        </r>
      </text>
    </comment>
    <comment ref="C8" authorId="0">
      <text>
        <r>
          <rPr>
            <sz val="8"/>
            <rFont val="Tahoma"/>
            <family val="0"/>
          </rPr>
          <t xml:space="preserve">23.12.2011
Результат решения теста
 6 перлов = ЛР3Д на весну
01.02.2011
Результат зимней охоты: структура папок ОК.
Нужно сдать 
ЛР1 + ЛР2 + ЛР3 + ЛР4 + ЛР5 + ЛР6 +  РГР + Тест + ДЗ (или КР3+КР4) 
Штрафбат: ЛР3Д
</t>
        </r>
      </text>
    </comment>
    <comment ref="C9" authorId="0">
      <text>
        <r>
          <rPr>
            <sz val="8"/>
            <rFont val="Tahoma"/>
            <family val="0"/>
          </rPr>
          <t xml:space="preserve">17.12.2011
01.02.2011
Результат зимней охоты: структура папок почти ОК.
Нужно сдать 
ЛР1 + ЛР2 + ЛР3 + ЛР4 + ЛР5 + ЛР6 +  РГР + Тест + ДЗ (или КР3+КР4) 
100% посещение осенью - кандидат на летнюю амнистию </t>
        </r>
      </text>
    </comment>
    <comment ref="C10" authorId="0">
      <text>
        <r>
          <rPr>
            <sz val="8"/>
            <rFont val="Tahoma"/>
            <family val="0"/>
          </rPr>
          <t xml:space="preserve">24.12.2011
01.02.2011
Результат зимней охоты: структура папок ОК.
Нужно сдать 
ЛР1 + ЛР2 + ЛР3 + ЛР4 + ЛР5 + ЛР6 +  РГР + Тест + ДЗ (или КР3+КР4) </t>
        </r>
      </text>
    </comment>
    <comment ref="C11" authorId="0">
      <text>
        <r>
          <rPr>
            <sz val="8"/>
            <rFont val="Tahoma"/>
            <family val="0"/>
          </rPr>
          <t xml:space="preserve">23.12.2011
Лейсан выдать медаль "За боевые заслуги" и взять на карандаш весной 
01.02.2011
Результат зимней охоты: структура папок ОК.
Нужно сдать 
ЛР1 + ЛР2 + ЛР3 + ЛР4 + ЛР5 + ЛР6 +  РГР + Тест + ДЗ (или КР3+КР4) </t>
        </r>
      </text>
    </comment>
    <comment ref="C12" authorId="0">
      <text>
        <r>
          <rPr>
            <sz val="8"/>
            <rFont val="Tahoma"/>
            <family val="0"/>
          </rPr>
          <t xml:space="preserve">24.12.2011
01.02.2011
Результат зимней охоты: структура папок ОК.
Нужно сдать 
ЛР1 + ЛР2 + ЛР3 + ЛР4 + ЛР5 + ЛР6 +  РГР + Тест + ДЗ (или КР3+КР4) </t>
        </r>
      </text>
    </comment>
    <comment ref="C13" authorId="0">
      <text>
        <r>
          <rPr>
            <sz val="8"/>
            <rFont val="Tahoma"/>
            <family val="0"/>
          </rPr>
          <t xml:space="preserve">23.12.2011
01.02.2011
Результат зимней охоты: структура папок ОК.
Нужно сдать 
ЛР1 + ЛР2 + ЛР3 + ЛР4 + ЛР5 + ЛР6 +  РГР + Тест + ДЗ (или КР3+КР4) 
100% посещение осенью - кандидат на летнюю амнистию </t>
        </r>
      </text>
    </comment>
    <comment ref="C14" authorId="0">
      <text>
        <r>
          <rPr>
            <sz val="8"/>
            <rFont val="Tahoma"/>
            <family val="0"/>
          </rPr>
          <t>30.12.2011
Результат решения теста 
Последнее китайское предупреждение Исанбаеву 
Взять под особый надзор  
Итого спецназ под особым надзором 
26.12.2011
ЛР7. Все ОК кроме самого графика  В феврале проверить 
26.12.2011
Результат проверки с ПК преподавателя 
Преподавателю просто в лом разбираться в вопросе о том, то ли Исламов Искандар передрал ЛР6_1 у 
Исанбаева Артура, то ли наоборот. 
Решение: выдать обоим ЛР6Д на весну, а ЛР6_1 принять у обоих прямо так, с косяками. 
26.12.2011
Результат проверки ЛР7 с ПК преподавателя 
Исламову и Исанбаеву ЛР3Д на весну
13.01.2012
Результат проверки ЛР3_1 Разетдинова с ПК преподавателя 
Исанбаев Артур в нижнем колонтитуле 
Не принимать ЛР1 Исанба\ева до тех пор покаон не признаеттся, что Разетдинов Рамис ему поставил на 23.02.2012
01.02.2011
Результат зимней охоты: структура папок ОК.
Нужно сдать 
ЛР1 + ЛР2 + ЛР3 + ЛР4 + ЛР5 + ЛР6 +  РГР + Тест + ДЗ (или КР3+КР4) 
Штрафбат: ЛР3Д + ЛР6Д 
Спецназ: ЛР7</t>
        </r>
      </text>
    </comment>
    <comment ref="C15" authorId="0">
      <text>
        <r>
          <rPr>
            <sz val="8"/>
            <rFont val="Tahoma"/>
            <family val="0"/>
          </rPr>
          <t xml:space="preserve">10.12.2011
01.02.2011
Результат зимней охоты: структура папок ОК.
Нужно сдать 
ЛР1 + ЛР2 + ЛР3 + ЛР4 + ЛР5 + ЛР6 +  РГР + Тест + ДЗ (или КР3+КР4) </t>
        </r>
      </text>
    </comment>
    <comment ref="C16" authorId="0">
      <text>
        <r>
          <rPr>
            <sz val="8"/>
            <rFont val="Tahoma"/>
            <family val="0"/>
          </rPr>
          <t>25.11.2011
Первый зачет-автомат в группе и на потоке БСТ-11 
01.02.2011
Результат зимней охоты: структура папок ОК.
Нужно сдать 
ЛР1 + ЛР2 + ЛР3 + ЛР4 + ЛР5 + ЛР6 +  Тест  
100% посещение осенью - кандидат на летнюю амнистию 
М-да уж.. Если сдаст ЛР1+ЛР2 + ЛР3 и тест без последствий, то при таких показателях уже может получить экзамен-автомат с оценкой "Отлично" уже в марте-апреле</t>
        </r>
      </text>
    </comment>
    <comment ref="C17" authorId="0">
      <text>
        <r>
          <rPr>
            <sz val="8"/>
            <rFont val="Tahoma"/>
            <family val="0"/>
          </rPr>
          <t xml:space="preserve">13.01.2012
Выписной эпикриз по тесту 
К нам 31.12.2011 пожаловал сам Дедушка Мороз собственной персоной (в миру Мулюков Азат Ильшатович). 
Он сдал тест и получил за 5 перлов ЛР3Д на весну 
13.01.2012
КР1 + КР2 не сданы = перевод в элиту спецназа 
01.02.2011
Результат зимней охоты: структура папок ОК.
Нужно сдать 
ЛР1 + ЛР2 + ЛР3 + ЛР4 + ЛР5 + ЛР6 +  РГР + Тест + ДЗ (или КР3+КР4) 
Штрафбат: ЛР3Д + ЛР6Д 
Спецназ: ЛР7 + ДЗ8 + ДЗ9 + ДЗ10
Короче, весенний марш-бросок с полной боевой выкладкой </t>
        </r>
      </text>
    </comment>
    <comment ref="C18" authorId="0">
      <text>
        <r>
          <rPr>
            <sz val="8"/>
            <rFont val="Tahoma"/>
            <family val="0"/>
          </rPr>
          <t xml:space="preserve">23.12.2011
01.02.2011
Результат зимней охоты: структура папок ОК.
Нужно сдать 
ЛР1 + ЛР2 + ЛР3 + ЛР4 + ЛР5 + ЛР6 +  РГР + Тест + ДЗ (или КР3+КР4) </t>
        </r>
      </text>
    </comment>
    <comment ref="C19" authorId="5">
      <text>
        <r>
          <rPr>
            <sz val="8"/>
            <rFont val="Tahoma"/>
            <family val="2"/>
          </rPr>
          <t>24.12.2011
ЛР6Д по результатам решения теста 
27.12.2011
Результат проверки с ПК преподавателя 
На Западном фронте без перемен 
Решение преподавателя: Время не ждет! 
ЛР3Д весной вместо осенней ЛР6_1 (ЛР6Д уже есть)
27.12.2011
ЛР6_1 сдана. ЛР3Д отменена
30.12.2011 
Решение преподавателя после третьей попытки сдачи теста: 
ЛР сданы вовремя, аттестация 5-5, ДЗ полный ОК и вовремя, посещение 3 пропуска 
Особый надзор + спецназ 
Особое внимание на решение теста весной 
В порядке исключения принять первый сданный тест 
Зачет</t>
        </r>
        <r>
          <rPr>
            <sz val="10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01.02.2011
Результат зимней охоты: структура папок ОК.
Нужно сдать 
ЛР1 + ЛР2 + ЛР3 + ЛР4 + ЛР5 + ЛР6 +  РГР + Тест + ДЗ (или КР3+КР4) 
Штрафбат: ЛР3Д + ЛР6Д 
Спецназ ЛР7
Особый надзор</t>
        </r>
      </text>
    </comment>
    <comment ref="C20" authorId="5">
      <text>
        <r>
          <rPr>
            <sz val="8"/>
            <rFont val="Tahoma"/>
            <family val="2"/>
          </rPr>
          <t xml:space="preserve">24.12.2011
ЛР3Д по результатам решения теста 
27.12.2011
Домашняя странчика в таком виде годится, но она должна быть выложена в сети Интернет  
Решение преподавателя: 
ЛР6Д вместо ДЗ 
Есть допуск к тесту 
30.12.2011
Результат решения теста 
перевод в спецназ + особый надзор
12.01.2011
Три попытки решения теста 
1. Результат 18 при 9 перлах
2. 22 при 4 перлах 
3. 18 при 10 перлах 
Решение принять в феврале 
По любому, жизнь медом не должна казаться.. 
13.01.2011
Итоговая 6-я попытка Результат 18 при 6 перлах 
13.01.2011
Итоговая 7-я попытка Результат 20 при 7 перлах 
13.01.2011
Итоговая 8-я попытка Результат 25 при 8 перлах 
ИТОГО: Приговор по весенним лабам вынести в феврале 
Взять на контроль тест 
01.02.2011
Результат зимней охоты: структура папок ОК.
Нужно сдать 
ЛР1 + ЛР2 + ЛР3 + ЛР4 + ЛР5 + ЛР6 +  РГР + Тест + ДЗ (или КР3+КР4) 
Штраф бат: ЛР3Д + ЛР6Д
Спецназ? ЛР7 + ДЗ9
Азату можно пожелать на лабы не ходить, тогда он точно информатику дло осени сдавать будет! 
</t>
        </r>
      </text>
    </comment>
    <comment ref="C21" authorId="0">
      <text>
        <r>
          <rPr>
            <sz val="8"/>
            <rFont val="Tahoma"/>
            <family val="0"/>
          </rPr>
          <t xml:space="preserve">13.01.2012
КР1 + КР2 не сданы = перевод в элиту спецназа 
19.01.2012
Результат решения теста 
Выдать ему дополнительный балл при следующих условиях 
Последнее китайское Сергею, весной усиленный надзор, присвоение воинского звания генерал спецназа 
20.01.2012
Остапчук Сергей - последний из могикан. Он переплюнул даже старого заслуженного дедушку Айнура Фаукаева, который пришел к финишной ленточке предпоследним. Таким образом, Остапчук Сергей в длительной, упорной и бескомпромиссной борьбе завоевал первое место с конца в потоке БСТ-11, в отличие от Мадатова Шамиля, который был первым с начала. Такой серьезный результат просто не может пройти мимо внимания командования. 
Остапчук Сергей назначается верховным главнокомандующим штрафного батальона потока БСТ-11. Ему в подчинение передаются штрафники и спецназ. 
Пожелаем же ему крепкого здоровья и успехов в боевой и политической подготовке, к которой поток БСТ-11 приступит в феврале 2012 г. сразу после закрытия сезона  зимней охоты. 
01.02.2011
Результат зимней охоты: структура папок ОК.
Нужно сдать 
ЛР1 + ЛР2 + ЛР3 + ЛР4 + ЛР5 + ЛР6 +  РГР + Тест + ДЗ (или КР3+КР4) 
Штраф бат: ЛР3Д + ЛР6Д
Спецназ: ЛР7 + ДЗ8 + ДЗ9 + ДЗ10
Весенний марш-бросок с полной боевой выкладкой </t>
        </r>
      </text>
    </comment>
    <comment ref="C22" authorId="0">
      <text>
        <r>
          <rPr>
            <sz val="8"/>
            <rFont val="Tahoma"/>
            <family val="0"/>
          </rPr>
          <t xml:space="preserve">24.12.2011
ЛР3Д на весну по результатам решенного теста 
01.02.2011
Результат зимней охоты: структура папок ОК.
Нужно сдать 
ЛР1 + ЛР2 + ЛР3 + ЛР4 + ЛР5 + ЛР6 + Тест + ДЗ (или КР3+КР4) 
Штраф бат: ЛР3Д </t>
        </r>
      </text>
    </comment>
    <comment ref="C23" authorId="0">
      <text>
        <r>
          <rPr>
            <sz val="8"/>
            <rFont val="Tahoma"/>
            <family val="0"/>
          </rPr>
          <t xml:space="preserve">16.12.2011 Зачет 
01.02.2011
Результат зимней охоты: структура папок ОК.
Нужно сдать 
ЛР1 + ЛР2 + ЛР3 + ЛР4 + ЛР5 + ЛР6 +  РГР + Тест + ДЗ (или КР3+КР4) 
100% посещение осенью - кандидат на летнюю амнистию </t>
        </r>
      </text>
    </comment>
    <comment ref="C24" authorId="0">
      <text>
        <r>
          <rPr>
            <sz val="8"/>
            <rFont val="Tahoma"/>
            <family val="0"/>
          </rPr>
          <t xml:space="preserve">23.12.2011 Зачет
01.02.2011
Результат зимней охоты: структура папок ОК.
Нужно сдать 
ЛР1 + ЛР2 + ЛР3 + ЛР4 + ЛР5 + ЛР6 + Тест + ДЗ (или КР3+КР4) 
100% посещение осенью - кандидат на летнюю амнистию </t>
        </r>
      </text>
    </comment>
    <comment ref="C25" authorId="0">
      <text>
        <r>
          <rPr>
            <sz val="8"/>
            <rFont val="Tahoma"/>
            <family val="0"/>
          </rPr>
          <t xml:space="preserve">02.12.2011
Третий  зачет-автомат в группе и на потоке БСТ-11 
01.02.2011
Результат зимней охоты: структура папок ОК.
Нужно сдать 
ЛР1 + ЛР2 + ЛР3 + ЛР4 + ЛР5 + ЛР6 + Тест + ДЗ (или КР3+КР4) 
100% посещение осенью - кандидат на летнюю амнистию </t>
        </r>
      </text>
    </comment>
    <comment ref="C26" authorId="0">
      <text>
        <r>
          <rPr>
            <sz val="8"/>
            <rFont val="Tahoma"/>
            <family val="0"/>
          </rPr>
          <t xml:space="preserve">24.12.2011
Добровольно выбрана ЛР6Д (при защите ЛР6_1) 
01.02.2011
Результат зимней охоты: попался, который кусался! 
В папке Сорокина лежат два файла. И все. Короче, картина Репина "Приплыли". 
Нужно сдать 
ЛР1 + ЛР2 + ЛР3 + ЛР4 + ЛР5 + ЛР6 + Тест + РГР + ДЗ (или КР3+КР4) 
Штрафбат: ЛР3Д+ ЛР6Д
Спецназ: ЛР7 + ДЗ8 + ДЗ9 + ДЗ10
Марш-бросок с полной боевой выкладкой
Выбран по своей доброй воле 
</t>
        </r>
      </text>
    </comment>
    <comment ref="C27" authorId="0">
      <text>
        <r>
          <rPr>
            <sz val="8"/>
            <rFont val="Tahoma"/>
            <family val="0"/>
          </rPr>
          <t xml:space="preserve">02.12.2011
4-й  зачет-автомат в группе
01.02.2011
Результат зимней охоты: структура папок ОК.
Нужно сдать 
ЛР1 + ЛР2 + ЛР3 + ЛР4 + ЛР5 + ЛР6 + Тест + ДЗ (или КР3+КР4) 
100% посещение осенью - кандидат на летнюю амнистию </t>
        </r>
      </text>
    </comment>
    <comment ref="C28" authorId="0">
      <text>
        <r>
          <rPr>
            <sz val="8"/>
            <rFont val="Tahoma"/>
            <family val="0"/>
          </rPr>
          <t xml:space="preserve">23.12.2011
01.02.2011
Результат зимней охоты: структура папок ОК.
Нужно сдать 
ЛР1 + ЛР2 + ЛР3 + ЛР4 + ЛР5 + ЛР6 + Тест + ДЗ (или КР3+КР4) 
100% посещение осенью - кандидат на летнюю амнистию </t>
        </r>
      </text>
    </comment>
    <comment ref="C29" authorId="0">
      <text>
        <r>
          <rPr>
            <sz val="8"/>
            <rFont val="Tahoma"/>
            <family val="0"/>
          </rPr>
          <t xml:space="preserve">24.12.2011
Результат решения теста ЛР3Д 
27.12.2011
Результат проверки ЛР6_1 с ПК преподавателя 
Изменений нет - ЛР6Д на весну вместо ЛР6_1
27.12.2011
Результат проверки ДЗ с ПК преподавателя 
Изменений нет = перевод в спецназ потока БСТ-11
12.01.2012 
Результат решения теста 
15 при 5 перлах - принять решение в феврале 
01.02.2011
Результат зимней охоты: ОК
Нужно сдать 
ЛР1 + ЛР2 + ЛР3 + ЛР4 + ЛР5 + ЛР6 + Тест + ДЗ (или КР3+КР4) 
Штрафбат: ЛР3Д+ ЛР6Д
Спецназ: ЛР7 + ДЗ8 + ДЗ9 + ДЗ10
Марш-бросок с полной боевой выкладкой
</t>
        </r>
      </text>
    </comment>
    <comment ref="C30" authorId="0">
      <text>
        <r>
          <rPr>
            <sz val="8"/>
            <rFont val="Tahoma"/>
            <family val="0"/>
          </rPr>
          <t xml:space="preserve">30.12.2011
Айбулат приедет домой и будет рассказывать:
Он меня топил, топил, топил, но я выплыл.. 
Преподаватель придет домой и будет рассказывать.. 
Я его тянул, тянул, тянул, еле вытянул.... 
Результат: весной под особый надзор 
24.12.2011
Результат проверки ЛР6_1 с ПК преподавателя 
Задан вариант 26 
Сдан вариант 27. 
При этом есть вот такая вот маленькая деталь. Нюанс своего рода. 
Размер файла Shaimardanov6_1.xls 116 224 
Размер файла Khasanshin6_1.xls тоже 116 224 
И содержание файлов полностью совпадают вплоть до маленькой неточности в файле, сданном Юниром! 
Итог: Хасаншину Айбулату в дополнение к ЛР6_1  (вариант 26) добавить ЛР6Д на весну. 
Снижение оценки за работу в семестре на 1 балл 
24.12.2011
Результат решения теста ЛР3Д на весну 
27.12.2011
Результат проверки ЛР6_1 с ПК преподавателя 
Следы преступления уничтожены. В папке Hasanshin.BST-11-02  нет ЛР6_1. 
Решение преподавателя: перевести Айбулата в спецназ потока БСТ-11
01.02.2012 
Результат осенней охоты:  структура папок ОК
</t>
        </r>
      </text>
    </comment>
    <comment ref="C31" authorId="0">
      <text>
        <r>
          <rPr>
            <sz val="8"/>
            <rFont val="Tahoma"/>
            <family val="0"/>
          </rPr>
          <t xml:space="preserve">12.01.2011
Результат решения теста 25 при 7 перлах = ЛР3Д на весну 
13.01.2011
Результат проверки ЛР6_1 с ПК преподавателя 
ЛР6Д на весну вместо ЛР6_1 осенью 
13.01.2011
Результат проверки ЛР9 с ПК преподавателя 
Ссылки не работают 
Цитата из кода HTML
&lt;a href="../лр7/Закирьянов.jpg"&gt;это мой рисунок из отчета по ЛР№7.jpg&lt;/a&gt;
Решение преподавателя : перевод в спецназ 
13.01.2012
Нет КР1 + КР2
Выдать важное правительственое задание
Перевести на казарменное положение 
19.01.2012
Усиленный режим. За каждый пропуск дополнительная лаба. 
01.02.2011
Результат зимней охоты: структура папок ОК.
Нужно сдать 
ЛР1 + ЛР2 + ЛР3 + ЛР4 + ЛР5 + ЛР6 + Тест + ДЗ (или КР3+КР4) 
Штрафбат: ЛР3Д  + ЛР6Д
Усиленный режим. 
</t>
        </r>
      </text>
    </comment>
    <comment ref="C32" authorId="0">
      <text>
        <r>
          <rPr>
            <sz val="8"/>
            <rFont val="Tahoma"/>
            <family val="0"/>
          </rPr>
          <t xml:space="preserve">24.12.2011
Результат решения теста ЛР3Д + ЛР6Д на весну 
Снижение оценки на 1 балл 
30.12.2011
Результат решения теста: перевод в спецназ 
Тест сдан при 8 перлах Разведчик спецназа
01.02.2011
Результат зимней охоты: попался, который кусался! 
В папке сорокина лежат два файла. И все. Короче, картина Репина "Приплыли". 
Нужно сдать 
ЛР1 + ЛР2 + ЛР3 + ЛР4 + ЛР5 + ЛР6 + Тест + ДЗ (или КР3+КР4) 
Штрафбат: ЛР3Д+ ЛР6Д
Спецназ: ЛР7 + ДЗ8 + ДЗ9 + ДЗ10
100% посещение осенью - кандидат на летнюю амнистию </t>
        </r>
      </text>
    </comment>
    <comment ref="C33" authorId="0">
      <text>
        <r>
          <rPr>
            <sz val="8"/>
            <rFont val="Tahoma"/>
            <family val="0"/>
          </rPr>
          <t xml:space="preserve">09.12.2011
01.02.2011
Результат зимней охоты: ОК
Нужно сдать 
ЛР1 + ЛР2 + ЛР3 + ЛР4 + ЛР5 + ЛР6 + Тест + РГР + ДЗ (или КР3+КР4) 
100% посещение осенью - кандидат на летнюю амнистию </t>
        </r>
      </text>
    </comment>
    <comment ref="C34" authorId="0">
      <text>
        <r>
          <rPr>
            <sz val="8"/>
            <rFont val="Tahoma"/>
            <family val="0"/>
          </rPr>
          <t xml:space="preserve">24.12.2011
ЛР6_1 
В Упражнении 1 поймал за хвост, но он вырвался. Весной ловить тщательнее. 
01.02.2011
Результат зимней охоты: сеть упала
Нужно сдать 
ЛР1 + ЛР2 + ЛР3 + ЛР4 + ЛР5 + ЛР6 + Тест + РГР + ДЗ (или КР3+КР4) 
100% посещение осенью - кандидат на летнюю амнистию </t>
        </r>
      </text>
    </comment>
    <comment ref="C35" authorId="0">
      <text>
        <r>
          <rPr>
            <sz val="8"/>
            <rFont val="Tahoma"/>
            <family val="0"/>
          </rPr>
          <t>30.12.2011
Вердикт: разведчику спецназа Валееву выдать особое правительственное задание и проконтролировать его исполнение. Поставить задачу: сдать экзамен до 01.05.2011
И бить Гали палкой, пока не сдаст.. 
28.12.2011
Результат проверки ЛР6_1 с ПК преподавателя 
Изменений нет = ЛР6Д на весну 
28.12.2011
Результат проверки с ПК преподавателя 
ЛР10 не сдана = ЛР3Д на весну 
28.12.2011
Результат проверки с ПК преподавателя 
ЛР9 не сдана - перевод в спецназ 
28.12.2011
ДЗ не сдано = переведен в разведку спецназа
30.12.2011
Результат решения теста в штрафном режиме: 
Особое правительственное задание под особым надзором полиции 
01.02.2011
Результат зимней охоты: сеть упала
Нужно сдать 
ЛР1 + ЛР2 + ЛР3 + ЛР4 + ЛР5 + ЛР6 + Тест + РГР + ДЗ (или КР3+КР4) 
Штрафбат: ЛР3Д+ ЛР6Д
Спецназ: ЛР7 + ДЗ8 + ДЗ9 + ДЗ10
Марш-бросок с полной боевой выкладкой</t>
        </r>
      </text>
    </comment>
    <comment ref="L5" authorId="0">
      <text>
        <r>
          <rPr>
            <sz val="8"/>
            <rFont val="Tahoma"/>
            <family val="0"/>
          </rPr>
          <t xml:space="preserve">01.02.2012
Штрафбатовцу Аитбаевe Дамирe 
ЛР6Д от преподавателя за осенние успехи в боевой и политической подготовке </t>
        </r>
      </text>
    </comment>
    <comment ref="R6" authorId="0">
      <text>
        <r>
          <rPr>
            <sz val="8"/>
            <rFont val="Tahoma"/>
            <family val="0"/>
          </rPr>
          <t xml:space="preserve">01.02.2012
Автомат по РГР
Основание 
Второй зачет-автомат в группе </t>
        </r>
      </text>
    </comment>
    <comment ref="R16" authorId="0">
      <text>
        <r>
          <rPr>
            <sz val="8"/>
            <rFont val="Tahoma"/>
            <family val="0"/>
          </rPr>
          <t>01.02.2012
Автомат по РГР
Основание 
Первый зачет-автомат в группе и на потоке</t>
        </r>
      </text>
    </comment>
    <comment ref="U16" authorId="0">
      <text>
        <r>
          <rPr>
            <sz val="8"/>
            <rFont val="Tahoma"/>
            <family val="0"/>
          </rPr>
          <t xml:space="preserve">01.02.2012
Автомат по РГР
Основание 
Первое место в группе по осенним ДЗ </t>
        </r>
      </text>
    </comment>
    <comment ref="R25" authorId="0">
      <text>
        <r>
          <rPr>
            <sz val="8"/>
            <rFont val="Tahoma"/>
            <family val="0"/>
          </rPr>
          <t xml:space="preserve">01.02.2012
Автомат по РГР
Основание 
Третий зачет-автомат в группе </t>
        </r>
      </text>
    </comment>
    <comment ref="R24" authorId="0">
      <text>
        <r>
          <rPr>
            <sz val="8"/>
            <rFont val="Tahoma"/>
            <family val="0"/>
          </rPr>
          <t>01.02.2012
Автомат по РГР
Основание 
Первое место в группе по осеннему тесту</t>
        </r>
      </text>
    </comment>
    <comment ref="U25" authorId="0">
      <text>
        <r>
          <rPr>
            <sz val="8"/>
            <rFont val="Tahoma"/>
            <family val="0"/>
          </rPr>
          <t>01.02.2012
Автомат по ДЗ
Основание 
Второе место в группе по осеннему тесту</t>
        </r>
      </text>
    </comment>
    <comment ref="R33" authorId="0">
      <text>
        <r>
          <rPr>
            <sz val="8"/>
            <rFont val="Tahoma"/>
            <family val="0"/>
          </rPr>
          <t>01.02.2012
Автомат по РГР
Основание 
Третьеместо в группе по осеннему тесту</t>
        </r>
      </text>
    </comment>
    <comment ref="S5" authorId="0">
      <text>
        <r>
          <rPr>
            <sz val="8"/>
            <rFont val="Tahoma"/>
            <family val="0"/>
          </rPr>
          <t xml:space="preserve">24.12.2011
Результат проверки решенного теста 
Время решения теста 58 минут 
Режим сдачи теста - боевой 
Даны ответы на 35 вопросов 
Из них правильных ответов  23
Распределение правильных ответов по разделам теста 6881
Ошибки и перлы
1.18-1 Ой..
1.58-5 Как это?
2.63-4 Мяу..
3.45-5 Тяф...
ИТОГО 4 перла. И на старуху бывает проруха. 
DS: 
Дау уж, задал Дамир задачку преподавателю. 23 - это тот результат, когда нужно принимать решение.  Дамиру нужно сдать еще ЛР6_1 и все... То есть, идет он хорошо.. 
Правильно ответил на вопрос 1.53, который в этом году многим оказался не по зубам.. 
Решение преподавателя: выдать дополнительный балл Дамиру
Всего 23+1=24
Тест сдан
В следующем году за каждый пропуск лабораторного занаятия выдавать Дамиру дополнительную лабу в качестве особой  меры поощрения
</t>
        </r>
      </text>
    </comment>
    <comment ref="S6" authorId="0">
      <text>
        <r>
          <rPr>
            <sz val="8"/>
            <rFont val="Tahoma"/>
            <family val="0"/>
          </rPr>
          <t xml:space="preserve">12.11.2011
Результат решения теста:
6894
Всего правильных ответов 27
Перлов особо нет, но есть, так скажем, перлики
1.62-2 (Гм..)
1.80-4 (?)
1.89-5 (Трезвость - норма жизни!)
2.46-5 (а греческие буквы?)
3.777-1 (Не-а!)
7.87-5 (???)
Тест сдан!
</t>
        </r>
      </text>
    </comment>
    <comment ref="S7" authorId="0">
      <text>
        <r>
          <rPr>
            <sz val="8"/>
            <rFont val="Tahoma"/>
            <family val="0"/>
          </rPr>
          <t xml:space="preserve">24.12.2011 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42 минуты 
Аудитория 1-446 
Режим сдачи теста - штрафной
Количество ответов 34
Из них правильных ответов  28
Тест сдан
Распределение правильных ответов по разделам теста6-10-9-3
Перлы
1.6-2 СУПЕР!
1.25-3 Правда?
1.53-4 Ух, ты!
DS: 
Выписной эпикриз
ИТОГО: Тест сдан без последствий 
</t>
        </r>
      </text>
    </comment>
    <comment ref="S8" authorId="0">
      <text>
        <r>
          <rPr>
            <sz val="8"/>
            <rFont val="Tahoma"/>
            <family val="0"/>
          </rPr>
          <t xml:space="preserve">23.12.2011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47 минут 
Аудитория 1-446 
Режим сдачи теста - боевой
Количество ответов 35
Из них правильных ответов  25
Тестсдан
Распределение правильных ответов по разделам теста 6883
Перлы
1.25-1 Мама!
1.45-3 Правда?
1.52-1 М-да уж..
1.72-4 Ой-ей-ей..
2.28-1 Неужели?
3.62-4 Правда?
DS: 
На лекции ходит. Слушает. 
Выписной эпикриз
ИТОГО: Тест сдан
На весну: 6 перлов = ЛР3Д на весну
</t>
        </r>
      </text>
    </comment>
    <comment ref="S9" authorId="0">
      <text>
        <r>
          <rPr>
            <sz val="8"/>
            <rFont val="Tahoma"/>
            <family val="0"/>
          </rPr>
          <t xml:space="preserve">02.12.2011
Результат решения теста:
8982
Всего правильных ответов 27
Перлы
1.79-1 (Правда?)
1.84-4 (Неужели?)
3.81-4 (Супер!)
3 перла = и на старуху бывает проруха… 
Тест сдан!
</t>
        </r>
      </text>
    </comment>
    <comment ref="S10" authorId="0">
      <text>
        <r>
          <rPr>
            <sz val="8"/>
            <rFont val="Tahoma"/>
            <family val="0"/>
          </rPr>
          <t xml:space="preserve">02.12.2011
Результат решения теста:
9-10-7-3
Всего правильных ответов 27
Перлы
1.58-4
2.45-1
3.60-3
3.75-2
4 перла = и на старуху бывает проруха… 
Тест сдан!
</t>
        </r>
      </text>
    </comment>
    <comment ref="S11" authorId="0">
      <text>
        <r>
          <rPr>
            <sz val="8"/>
            <rFont val="Tahoma"/>
            <family val="0"/>
          </rPr>
          <t xml:space="preserve">16.12.2011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59 минут 
Режим сдачи теста - льготный 
Количество ответов 35
Даны ответы на 35 вопросов 
Из них правильных ответов  24
Тест сдан
Распределение правильных ответов по разделам теста 6864
Перлы
1.52-2 Мяу!
1.56-1 Мур-р..
1.59-4 Ура!
1.62-2 Тяф!
2.48-1 СУПЕР!Ё
2.63-4 Не-а!
3.36-1 Правда?
3.54-1 СУПЕР в квадрате
3.64-4 Неужели?
ИТОГО 9 перлов при отсутствии 100% посещения дает полное право выдать Лейсан задание на ЛР6_1! 
DS: 
Есть еще один пойманный заяц! Гип-гип - ура! 
</t>
        </r>
      </text>
    </comment>
    <comment ref="S12" authorId="0">
      <text>
        <r>
          <rPr>
            <sz val="8"/>
            <rFont val="Tahoma"/>
            <family val="0"/>
          </rPr>
          <t xml:space="preserve">16.12.2011
Результат проверки решенного теста 
Время решения теста 33 минуты 
Режим сдачи теста - </t>
        </r>
        <r>
          <rPr>
            <i/>
            <sz val="8"/>
            <rFont val="Tahoma"/>
            <family val="2"/>
          </rPr>
          <t xml:space="preserve">льготный </t>
        </r>
        <r>
          <rPr>
            <sz val="8"/>
            <rFont val="Tahoma"/>
            <family val="0"/>
          </rPr>
          <t xml:space="preserve">
Количество ответов 35
Даны ответы на 35 вопросов 
Из них правильных ответов  23
Распределение правильных ответов по разделам теста 6764
Интерактивы: чист как стеклышко, аж не придерешься  
Ошибки и перлы
1.35-3 Перл №1
1.48-4 Ух, ты!
1.62-1 Правда?
2.43-1 КРУТО!
2.63-2 СУПЕР!
3.55-1 И где она там?
3.62-4 ОГО!
ИТОГО: 7 не 7, но 5 перлов есть точно - это факт 
И что теперь с Денисом делать? 
</t>
        </r>
        <r>
          <rPr>
            <b/>
            <sz val="8"/>
            <rFont val="Tahoma"/>
            <family val="2"/>
          </rPr>
          <t>Вывод 1</t>
        </r>
        <r>
          <rPr>
            <sz val="8"/>
            <rFont val="Tahoma"/>
            <family val="0"/>
          </rPr>
          <t xml:space="preserve">: информатику Денис знает, и тест сдать может, нет в том сомнений. Просто поспешил со сдачей теста.  
Если бы у него было 100% посещение, не было бы проблем.  Но этого нет, гуляет парень.. Гулов Денис... Любит загулы?
</t>
        </r>
        <r>
          <rPr>
            <b/>
            <sz val="8"/>
            <rFont val="Tahoma"/>
            <family val="2"/>
          </rPr>
          <t>Вывод 2</t>
        </r>
        <r>
          <rPr>
            <sz val="8"/>
            <rFont val="Tahoma"/>
            <family val="0"/>
          </rPr>
          <t xml:space="preserve">: качество перлов позволяет выдать ЛР6_1
Цитирую
Информационные процессы − это процессы, связанные с передачей информации. 
Устройство, которое связывает периферийное оборудование с центральным процессором − это винчестер (жесткий диск) 
Плоттер − устройство для ввода в компьютер графических изображений 
Команда "del" позволяет удалять:  такой команды нет 
За единицу измерения информации принимают: Бод 
</t>
        </r>
        <r>
          <rPr>
            <b/>
            <sz val="8"/>
            <rFont val="Tahoma"/>
            <family val="2"/>
          </rPr>
          <t>Вывод 3</t>
        </r>
        <r>
          <rPr>
            <sz val="8"/>
            <rFont val="Tahoma"/>
            <family val="0"/>
          </rPr>
          <t xml:space="preserve">: Продолжим анализ.  ЛР1,2,3 сдал Ольге Павловне. Точно гуляка! 
Аттестация 5,5 - ясный перец, проячет свои коварные планы по охмурению. И умеет же! 
</t>
        </r>
        <r>
          <rPr>
            <i/>
            <sz val="8"/>
            <rFont val="Tahoma"/>
            <family val="2"/>
          </rPr>
          <t xml:space="preserve">Выписной эпикриз: </t>
        </r>
        <r>
          <rPr>
            <sz val="8"/>
            <rFont val="Tahoma"/>
            <family val="0"/>
          </rPr>
          <t xml:space="preserve">
 М-да уж.. Результат 23 - это на усмотрение преподавателя. В смысле давать дополнительный балл или нет. 
Решение преподавателя следующее: выдать Денису дополнительный балл совместно с ЛР6_1, а будет хвостом крутить и "за правду" бороться - выдать дополнительно еще и новое задание на боевой тест  
ИТОГО: 23+1=24 при условии, чтоДенис сдаст ЛР6_1
</t>
        </r>
        <r>
          <rPr>
            <i/>
            <sz val="8"/>
            <rFont val="Tahoma"/>
            <family val="2"/>
          </rPr>
          <t>Частное определение</t>
        </r>
        <r>
          <rPr>
            <sz val="8"/>
            <rFont val="Tahoma"/>
            <family val="0"/>
          </rPr>
          <t xml:space="preserve">
Предупреждение всем девчонкам потока БСТ-11. Гулов Денис - опасен! Он вам и цветы преподнесет, и на ушко разные ласковые словечки нашепчет... В общем, держите с ним ухо востро! 
</t>
        </r>
      </text>
    </comment>
    <comment ref="S13" authorId="0">
      <text>
        <r>
          <rPr>
            <sz val="8"/>
            <rFont val="Tahoma"/>
            <family val="0"/>
          </rPr>
          <t xml:space="preserve">16.12.2011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52 минуты 
Режим сдачи теста - льготный 
Количество ответов 35
Даны ответы на 35 вопросов 
Из них правильных ответов  29
Тест сдан
Распределение правильных ответов по разделам теста 8-10-8-3
Ошибки и перлы
1.13-3 Правда?
1.48-2 ОГО!
3.2403 За что его так?
3.59-4
7.34-2
7.63-5
ИТОГО 3 перла. И на старуху бывает проруха. 
DS: 
Тест сдан
</t>
        </r>
      </text>
    </comment>
    <comment ref="S14" authorId="0">
      <text>
        <r>
          <rPr>
            <sz val="8"/>
            <rFont val="Tahoma"/>
            <family val="0"/>
          </rPr>
          <t xml:space="preserve">30.12.2011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65 минут 
Режим сдачи теста - штрафной 
Количество ответов 35
Даны ответы на 35 вопросов 
Из них правильных ответов  24
Распределение правильных ответов по разделам теста 4884
Перлы
1.73-1 КРУТО!
1.110-2 Не понял
Павильные ответы на 3.117 и 7.123
ИТОГО 2 перла. И на старуху бывает проруха. 
Решение: Все было бы просто  совсем замечательно если бы не время 
Анализ результатов работы в осеннем семестре плю малое количество перлов, два хороших ответа = 
Последнее китайское предупреждение Исанбаеву 
Взять под особый надзор 
Тест принять 
</t>
        </r>
      </text>
    </comment>
    <comment ref="S15" authorId="0">
      <text>
        <r>
          <rPr>
            <sz val="8"/>
            <rFont val="Tahoma"/>
            <family val="0"/>
          </rPr>
          <t xml:space="preserve">10.12.2011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50 минут 
Аудитория 1-334 
Режим сдачи теста - льготный 
Количество ответов 35
Даны ответы на 35 вопросов 
Из них правильных ответов  28
Тест сдан
Распределение правильных ответов по разделам теста 10-6-8-4
Ошибки и перлы
2.58-5 Круто!
2.79-1 Правда?
3.80-2 Не-а!
ИТОГО 2 перла
Вывод: проверять НЕИНТЕРЕСНО.... 
</t>
        </r>
      </text>
    </comment>
    <comment ref="S16" authorId="0">
      <text>
        <r>
          <rPr>
            <sz val="8"/>
            <rFont val="Tahoma"/>
            <family val="0"/>
          </rPr>
          <t xml:space="preserve">25.11.2011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47 минут 
Аудитория 1-334 
Режим сдачи теста - льготный 
Количество ответов 35
Из них правильных ответов  29
Тест сдан
Распределение правильных ответов по разделам теста 8984
Анамнез
Ошибки 
1.36-1
1.47-4 (Это как?)
2.57-3 (???)
3.31-2 (это ОС)
3.44-2 (1997-2003)
7.62-2
DS: 
Обще впечталение: аж проверять неинтересно! 
Шамиль даже и не думает повеселить преподавателя совими "оригинальными" ответами.. 
Просто пишет правильно и точка. И сделать  с ним просто ничего невозможно!   
Не подстрелишь, не присрелишь ,не догонишь, не поймаешь
Выписной эпикриз
Москва-Воронеж не догонишь! 
Первый зачет-автомат на потоке 
</t>
        </r>
      </text>
    </comment>
    <comment ref="S17" authorId="0">
      <text>
        <r>
          <rPr>
            <sz val="8"/>
            <rFont val="Tahoma"/>
            <family val="0"/>
          </rPr>
          <t xml:space="preserve">31.12.2011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59 минут 
Аудитория 1-334 
Режим сдачи теста - шрафной 
Количество ответов 35
Из них правильных ответов  25
Тест сдан
Распределение правильных ответов по разделам теста 9781
Анамнез
Перлы
1.59-4
2.124-1
3.123-3
7.107-1
7.108-3
Выписной эпикриз
К нам 31.12.2011 пажлова сам Дедушка Мороз собственой персоной (в миру Мулюков Азат Ильшатович). 
Он сдал тест и получил за 5 перлов ЛР3Д на весну 
</t>
        </r>
      </text>
    </comment>
    <comment ref="S18" authorId="0">
      <text>
        <r>
          <rPr>
            <sz val="8"/>
            <rFont val="Tahoma"/>
            <family val="0"/>
          </rPr>
          <t xml:space="preserve">23.12.2011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47 минут 
Аудитория 1-446 
Режим сдачи теста - боевой
Количество ответов 35
Из них правильных ответов  24
Тест  сдан
Распределение правильных ответов по разделам теста 6783
Перлы
Есть, но &lt;5
Выписной эпикриз
ИТОГО: Тест пересдан
</t>
        </r>
      </text>
    </comment>
    <comment ref="S19" authorId="0">
      <text>
        <r>
          <rPr>
            <sz val="8"/>
            <rFont val="Tahoma"/>
            <family val="0"/>
          </rPr>
          <t xml:space="preserve">24.12.2011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57 минут 
Режим сдачи теста - </t>
        </r>
        <r>
          <rPr>
            <i/>
            <sz val="8"/>
            <rFont val="Tahoma"/>
            <family val="2"/>
          </rPr>
          <t>боевой</t>
        </r>
        <r>
          <rPr>
            <sz val="8"/>
            <rFont val="Tahoma"/>
            <family val="0"/>
          </rPr>
          <t xml:space="preserve">
Количество ответов 35
Из них правильных ответов  21
Тест не сдан
Распределение правильных ответов по разделам теста 6762
Анамнез </t>
        </r>
        <r>
          <rPr>
            <i/>
            <sz val="8"/>
            <rFont val="Tahoma"/>
            <family val="2"/>
          </rPr>
          <t>ИТ 31.10.2011
Боевой тест Расула нужно будет проверить с особым усердием… 
Почему? - Да так.. Чтобы жизнь медом не казалась… 
09.12.2011 Удвоить усердие! Почему? 
Да просто он заработал +1 перл при защите ЛР8</t>
        </r>
        <r>
          <rPr>
            <sz val="8"/>
            <rFont val="Tahoma"/>
            <family val="0"/>
          </rPr>
          <t xml:space="preserve">
Перлы
1.6503 !
2.42-3 Правда?
2.63-1 Ух, ты!
2.74-2 М-да уж..
3.40-3 Неужели?
3.45-1 Мяу!
ИТОГО 6 перлов
Выписной эпикриз
ИТОГО: ЛР6Д плюс вторая пересдача теста
</t>
        </r>
      </text>
    </comment>
    <comment ref="S20" authorId="0">
      <text>
        <r>
          <rPr>
            <sz val="8"/>
            <rFont val="Tahoma"/>
            <family val="0"/>
          </rPr>
          <t xml:space="preserve">13.01.2012 Попытка №8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47 минут
Режим сдачи теста - </t>
        </r>
        <r>
          <rPr>
            <i/>
            <sz val="8"/>
            <rFont val="Tahoma"/>
            <family val="2"/>
          </rPr>
          <t>штрафной</t>
        </r>
        <r>
          <rPr>
            <sz val="8"/>
            <rFont val="Tahoma"/>
            <family val="0"/>
          </rPr>
          <t xml:space="preserve">
Количество ответов 35
Из них правильных ответов  25
Тест не сдан
Распределение правильных ответов по разделам теста 6793
Перлы
1.65-3
2.54-6
2.61-2
2.63-1
3.55-1
7.16-1
7.18-4
7 перлов 
Принять решение в феврале 
</t>
        </r>
      </text>
    </comment>
    <comment ref="S21" authorId="0">
      <text>
        <r>
          <rPr>
            <sz val="8"/>
            <rFont val="Tahoma"/>
            <family val="0"/>
          </rPr>
          <t xml:space="preserve">19.01.2012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50 минут 
Режим сдачи теста - штрафной
Количество ответов 35
Даны ответы на 35 вопросов 
Из них правильных ответов  23
Распределение правильных ответов по разделам теста 5972
Перлы
1.48-2
1.92-5
3.55-4
3.77-2
3.94-2
7.52-5
DS: 
23 при 6 перлах с певрой попытки - это уже не смертельно
Надо бы, конечно, повоспитывать его, но пусть это лучше делают деканат и родители  
Решение преподавателя: 
Выдать ему дополнительный балл при следующих условиях 
Последнее китайское Сергею, весной усиленный надзор, присвоение воинского звания генерал спецназа 
</t>
        </r>
      </text>
    </comment>
    <comment ref="S22" authorId="0">
      <text>
        <r>
          <rPr>
            <sz val="8"/>
            <rFont val="Tahoma"/>
            <family val="0"/>
          </rPr>
          <t xml:space="preserve">24.12.2011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58 минут 
Режим сдачи теста - штрафной
Количество ответов 35
Даны ответы на 35 вопросов 
Из них правильных ответов  23
Распределение правильных ответов по разделам теста 5981
Перлы
1.3-4 ?
1.13-1 Мяу
1.21-1 Как это?
1.23-1 Правда?
2.30-4 Ух, ты!
DS: 
Максим загнал преподавателя в угол. 23 балла - это тот результат, ппри котором студент попадает в лапы преподавателя на растерзание. Если у него есть 100% посещение, то обычно принимается решение выдать дополнительный балл и зачесть тест. Но у Максима этого нет. Тогда что делать? 
Решение преподавателя: 
выдать Максиму дополнитлеьный балл за качество выполненного ДЗ, а за 5 перлов наградить ЛР3Д весной 
Тест сдан 
</t>
        </r>
      </text>
    </comment>
    <comment ref="S23" authorId="0">
      <text>
        <r>
          <rPr>
            <sz val="8"/>
            <rFont val="Tahoma"/>
            <family val="0"/>
          </rPr>
          <t xml:space="preserve">16.12.2011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59 минут 
Режим сдачи теста - льготный 
Количество ответов 35
Даны ответы на 35 вопросов 
Из них правильных ответов  29
Тест сдан
Распределение правильных ответов по разделам теста 9884
Ошибка хорошая только одна 2.63-2 
DS: 
Бегать за Алиной просто бесполезно.. Тады зачем?... 
</t>
        </r>
      </text>
    </comment>
    <comment ref="S24" authorId="0">
      <text>
        <r>
          <rPr>
            <sz val="8"/>
            <rFont val="Tahoma"/>
            <family val="0"/>
          </rPr>
          <t xml:space="preserve">16.12.2011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38 минут 
Режим сдачи теста - льготный 
Количество ответов 35
Даны ответы на 35 вопросов 
Из них правильных ответов  33
Тест сдан
Распределение правильных ответов по разделам теста 8-10-10-5
Ошибки 
1.29-3
1.49-4
DS: 
Аж проверять было неинтересно... Все знает!
</t>
        </r>
      </text>
    </comment>
    <comment ref="S25" authorId="0">
      <text>
        <r>
          <rPr>
            <sz val="8"/>
            <rFont val="Tahoma"/>
            <family val="0"/>
          </rPr>
          <t xml:space="preserve">02.12.2011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53 минуты 
Аудитория 1-334 
Режим сдачи теста - льготный 
Количество ответов 35
Даны ответы на 35 вопросов 
Из них правильных ответов  32
Тест сдан
Распределение правильных ответов по разделам теста 9995
Анамнез
Ошибки 
1.52-5 (Бывает..)
2.26-3 (Мяу?..)
3.45-4 (Гм...)
DS: 
Лилия Зульфаровна просто положила преподавателя на лопатки 
</t>
        </r>
      </text>
    </comment>
    <comment ref="S26" authorId="0">
      <text>
        <r>
          <rPr>
            <sz val="8"/>
            <rFont val="Tahoma"/>
            <family val="0"/>
          </rPr>
          <t xml:space="preserve">10.12.2011
Результат решения теста:
8881
Всего правильных ответов 25
Перлы
1.65-3
2.40-3
2.48-1
3.67-1
3.76-3
7.51-3
ИТОГО:
Тест сдан!
ЛР6_1 в качестве дополнительного круга 
</t>
        </r>
      </text>
    </comment>
    <comment ref="S27" authorId="0">
      <text>
        <r>
          <rPr>
            <sz val="8"/>
            <rFont val="Tahoma"/>
            <family val="0"/>
          </rPr>
          <t xml:space="preserve">02.12.2011
Результат решения теста:
8983
Всего правильных ответов 28
Перлы
1.84-4 (Неужели?)
2.40-1 (Гм..)
3.50-3 (Мяу!)
3.76-4 (Гм-гм…)
4 перла = и на старуху бывает проруха… 
Тест сдан!
</t>
        </r>
      </text>
    </comment>
    <comment ref="S28" authorId="0">
      <text>
        <r>
          <rPr>
            <sz val="8"/>
            <rFont val="Tahoma"/>
            <family val="0"/>
          </rPr>
          <t xml:space="preserve">16.12.2011
Результат проверки решенного теста 
Время решения теста 54 минуты 
Режим сдачи теста - </t>
        </r>
        <r>
          <rPr>
            <i/>
            <sz val="8"/>
            <rFont val="Tahoma"/>
            <family val="2"/>
          </rPr>
          <t xml:space="preserve">льготный </t>
        </r>
        <r>
          <rPr>
            <sz val="8"/>
            <rFont val="Tahoma"/>
            <family val="0"/>
          </rPr>
          <t xml:space="preserve">
Количество ответов 35
Даны ответы на 35 вопросов 
Из них правильных ответов  26
Распределение правильных ответов по разделам теста 7-10-6-3
Интерактивы: 31.10.2011
56 - это, конечно же, не 60, но Альберт удрал от ЛР6_1! А раз так, надо бы проверить тест </t>
        </r>
        <r>
          <rPr>
            <i/>
            <sz val="8"/>
            <rFont val="Tahoma"/>
            <family val="2"/>
          </rPr>
          <t xml:space="preserve">с особыми комментариями… </t>
        </r>
        <r>
          <rPr>
            <sz val="8"/>
            <rFont val="Tahoma"/>
            <family val="0"/>
          </rPr>
          <t xml:space="preserve">
Ошибки и перлы
1.20-3 КРУТО! 
1.46-5 Не-а!
3.30-4 Опять не-а!
3.43-1 К стенке его
3.55-1 И где она там болтается? 
7.11-4 Не понял...
7.32-3 Правда?
Теорема: У Альберта правая рука не знает, что делает его левая рука. Доказательство: 3.43-1 и 3.48-3  
ИТОГО: на грани - то ли есть 5 перлов, то ли все таки отпустить его безнаказанным. 
Придется обратиться к анамнезу 
Посещение 100%
Крыть нечем: придется этого неловленного зайца отпускать и дальше пастись на зеленой травке...  
ИТОГО: Альберт тест сдал без последствий 
</t>
        </r>
      </text>
    </comment>
    <comment ref="S29" authorId="0">
      <text>
        <r>
          <rPr>
            <sz val="8"/>
            <rFont val="Tahoma"/>
            <family val="0"/>
          </rPr>
          <t xml:space="preserve">12.01.2012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52 минуты 
Режим сдачи теста - </t>
        </r>
        <r>
          <rPr>
            <i/>
            <sz val="8"/>
            <rFont val="Tahoma"/>
            <family val="2"/>
          </rPr>
          <t>штрафной</t>
        </r>
        <r>
          <rPr>
            <sz val="8"/>
            <rFont val="Tahoma"/>
            <family val="0"/>
          </rPr>
          <t xml:space="preserve">
Количество ответов 34
Из них правильных ответов  24
Тест сдан
Распределение правильных ответов по разделам теста 7962
Перлы
1.45-3
2.39-1
3.40-1
ИТОГО 3 перла
Тест сдан без последствий 
</t>
        </r>
      </text>
    </comment>
    <comment ref="S30" authorId="0">
      <text>
        <r>
          <rPr>
            <sz val="8"/>
            <rFont val="Tahoma"/>
            <family val="0"/>
          </rPr>
          <t xml:space="preserve">30.12.2011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28 минут 
Режим сдачи теста - </t>
        </r>
        <r>
          <rPr>
            <i/>
            <sz val="8"/>
            <rFont val="Tahoma"/>
            <family val="2"/>
          </rPr>
          <t>штрафной</t>
        </r>
        <r>
          <rPr>
            <sz val="8"/>
            <rFont val="Tahoma"/>
            <family val="0"/>
          </rPr>
          <t xml:space="preserve">
Количество ответов 35
Из них правильных ответов  24
Тест не сдан
Распределение правильных ответов по разделам теста 6855
Перлы
1.98-4
2.57-2
3.55-1
3.88-1
ИТОГО 4 перла
Выписной эпикриз
Тест сдан 
</t>
        </r>
      </text>
    </comment>
    <comment ref="S31" authorId="0">
      <text>
        <r>
          <rPr>
            <sz val="8"/>
            <rFont val="Tahoma"/>
            <family val="0"/>
          </rPr>
          <t xml:space="preserve">12.01.2012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48 минут 
Режим сдачи теста - </t>
        </r>
        <r>
          <rPr>
            <i/>
            <sz val="8"/>
            <rFont val="Tahoma"/>
            <family val="2"/>
          </rPr>
          <t>штрафной</t>
        </r>
        <r>
          <rPr>
            <sz val="8"/>
            <rFont val="Tahoma"/>
            <family val="0"/>
          </rPr>
          <t xml:space="preserve">
Количество ответов 35
Из них правильных ответов  25
Тест сдан
Распределение правильных ответов по разделам теста 6865
Перлы
1.54-3
1.65-4
2.42-6
2.63-1
3.45-1
3.54-1
3.67-1
ИТОГО 7 перлов при 25 
ЛР3Д на весну
</t>
        </r>
      </text>
    </comment>
    <comment ref="S32" authorId="0">
      <text>
        <r>
          <rPr>
            <sz val="8"/>
            <rFont val="Tahoma"/>
            <family val="0"/>
          </rPr>
          <t xml:space="preserve">30.12.2011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52 минутs 
Режим сдачи теста - </t>
        </r>
        <r>
          <rPr>
            <i/>
            <sz val="8"/>
            <rFont val="Tahoma"/>
            <family val="2"/>
          </rPr>
          <t>штрафной</t>
        </r>
        <r>
          <rPr>
            <sz val="8"/>
            <rFont val="Tahoma"/>
            <family val="0"/>
          </rPr>
          <t xml:space="preserve">
Количество ответов 35
Из них правильных ответов  25
Тест сдан
Распределение правильных ответов по разделам теста 5983
Перлы
1.98-4
1.102-4
2.86-5
3.51-1
7.21-2
ИТОГО 5 перлов = перевод в спецназ 
Ширшакову выданы 3 перла по блату 30.12.2011 За что? - Да ни за что! 
Итого 8 перлов 
Тест сдан при 8 перлах
</t>
        </r>
      </text>
    </comment>
    <comment ref="S33" authorId="0">
      <text>
        <r>
          <rPr>
            <sz val="8"/>
            <rFont val="Tahoma"/>
            <family val="0"/>
          </rPr>
          <t xml:space="preserve">02.12.2011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52 минуты 
Аудитория 1-334 
Режим сдачи теста - льготный 
Количество ответов 35
Даны ответы на 35 вопросов 
Из них правильных ответов  30
Тест сдан
Распределение правильных ответов по разделам теста 9995
Анамнез
Ошибки 
1.23-1 (Мяу!)
2.46-5 (а греческие?)
3.32-1 (Правда?)
3.50-5 (Неужели?)
7.56-5 (Ай!)
На 5 перлов не тянет, так, перлами можно признать 3, максимум 4 ответа. 
DS: Крыть нечем. Тест сдан. 
</t>
        </r>
      </text>
    </comment>
    <comment ref="S34" authorId="0">
      <text>
        <r>
          <rPr>
            <sz val="8"/>
            <rFont val="Tahoma"/>
            <family val="0"/>
          </rPr>
          <t xml:space="preserve">10.12.2011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48 минут 
Аудитория 1-334 
Режим сдачи теста - льготный 
Количество ответов 35
Даны ответы на 35 вопросов 
Из них правильных ответов  25
Тест сдан
Распределение правильных ответов по разделам теста 6883
Перлы
1.74-7 СУПЕР!
1.76-6 Круто!
2.42-3 Гм...
3.43-1 Класс!
3.51-2 ЛР6_1? 
7.53-2 ЛР6_1!
7.74-4 Какие могут быть сомнения?
DS: Тест сдан.  ЛР6_1 в качестве дополнительного круга 
</t>
        </r>
      </text>
    </comment>
    <comment ref="S35" authorId="0">
      <text>
        <r>
          <rPr>
            <sz val="8"/>
            <rFont val="Tahoma"/>
            <family val="0"/>
          </rPr>
          <t xml:space="preserve">30.12.2011
</t>
        </r>
        <r>
          <rPr>
            <b/>
            <sz val="8"/>
            <rFont val="Tahoma"/>
            <family val="2"/>
          </rPr>
          <t xml:space="preserve">Результат проверки решенного теста </t>
        </r>
        <r>
          <rPr>
            <sz val="8"/>
            <rFont val="Tahoma"/>
            <family val="0"/>
          </rPr>
          <t xml:space="preserve">
Время решения теста 46 минут 
Режим сдачи теста - </t>
        </r>
        <r>
          <rPr>
            <i/>
            <sz val="8"/>
            <rFont val="Tahoma"/>
            <family val="2"/>
          </rPr>
          <t>штрафной</t>
        </r>
        <r>
          <rPr>
            <sz val="8"/>
            <rFont val="Tahoma"/>
            <family val="0"/>
          </rPr>
          <t xml:space="preserve">
Количество ответов 35
Из них правильных ответов  23
Распределение правильных ответов по разделам теста 5981
Перлы
1.45-3
1.47-5
1.59-6
1.65-3
3.52-1
3.94-3
ИТОГО 6 перлов = Особое задание 
Выписной эпикриз
Правильный ответ на 2.46 = доп. балл 
23+1=24 Тест сдан
Особое правительственное задание под особым надзором полиции 
</t>
        </r>
      </text>
    </comment>
    <comment ref="Z4" authorId="3">
      <text>
        <r>
          <rPr>
            <sz val="8"/>
            <rFont val="Tahoma"/>
            <family val="0"/>
          </rPr>
          <t xml:space="preserve">Первая аттестация - на 9 неделе
22.10.2011
Критерии первой аттестации 
для групп БСТ-11-02 и БСТ-11-03 
Посещение ЛЗ1 1 балл 
Инструктаж по ТБ 1 балл 
Входной тест 1 балл  за 3,4
Входной тест 2 балла  за "Отлично"
ЛР1 1 балл 
Максимум 5 баллов 
Минимум 0 баллов
31.10.2011
Аттестация проставлена в журнал в деканате ФТТ </t>
        </r>
      </text>
    </comment>
    <comment ref="AA4" authorId="3">
      <text>
        <r>
          <rPr>
            <sz val="8"/>
            <rFont val="Tahoma"/>
            <family val="2"/>
          </rPr>
          <t xml:space="preserve">Вторая аттестация - на 14 неделе
25.11.2011
Критерии второй аттестации 
"Отлично" = ЛР1 + ЛР2 + ЛР3 + ЛР3_1 + ЛР4 + ЛР5 + ЛР5_1 + ЛР6 +ЛР6_1 
Каждая недостающая ЛР = минус балл по аттестации 
ЛР7 в зачет не идет 
Сданная ЛР8 = + 1 балл 
Сданная ЛР9 = + 1 балл 
Сданная ЛР10 = + 1 балл </t>
        </r>
      </text>
    </comment>
    <comment ref="Z5" authorId="0">
      <text>
        <r>
          <rPr>
            <sz val="8"/>
            <rFont val="Tahoma"/>
            <family val="0"/>
          </rPr>
          <t xml:space="preserve">29.10.2011
Балл повышен по итогам второго занятия и консультации по информатике , состоявшихся в ауд. 1-435 </t>
        </r>
      </text>
    </comment>
    <comment ref="Z7" authorId="0">
      <text>
        <r>
          <rPr>
            <sz val="8"/>
            <rFont val="Tahoma"/>
            <family val="0"/>
          </rPr>
          <t>29.10.2011
Балл повышен по итогам второго занятия и консультации по информатике , состоявшихся в ауд. 1-435</t>
        </r>
      </text>
    </comment>
    <comment ref="Z8" authorId="5">
      <text>
        <r>
          <rPr>
            <sz val="10"/>
            <rFont val="Tahoma"/>
            <family val="0"/>
          </rPr>
          <t xml:space="preserve">24.10.2011
ЛР1 сдана на консультации = + 1 балл </t>
        </r>
      </text>
    </comment>
    <comment ref="Z9" authorId="0">
      <text>
        <r>
          <rPr>
            <sz val="8"/>
            <rFont val="Tahoma"/>
            <family val="0"/>
          </rPr>
          <t>29.10.2011
Балл повышен по итогам второго занятия и консультации по информатике , состоявшихся в ауд. 1-435</t>
        </r>
      </text>
    </comment>
    <comment ref="Z11" authorId="0">
      <text>
        <r>
          <rPr>
            <sz val="8"/>
            <rFont val="Tahoma"/>
            <family val="0"/>
          </rPr>
          <t>29.10.2011
Балл повышен по итогам второго занятия и консультации по информатике , состоявшихся в ауд. 1-435</t>
        </r>
      </text>
    </comment>
    <comment ref="Z12" authorId="0">
      <text>
        <r>
          <rPr>
            <sz val="8"/>
            <rFont val="Tahoma"/>
            <family val="0"/>
          </rPr>
          <t>29.10.2011
Балл повышен по итогам второго занятия и консультации по информатике , состоявшихся в ауд. 1-435</t>
        </r>
      </text>
    </comment>
    <comment ref="Z13" authorId="5">
      <text>
        <r>
          <rPr>
            <sz val="10"/>
            <rFont val="Tahoma"/>
            <family val="0"/>
          </rPr>
          <t>24.10.2011
Сдал на консультации ЛР2 и повысил балл</t>
        </r>
      </text>
    </comment>
    <comment ref="Z15" authorId="5">
      <text>
        <r>
          <rPr>
            <sz val="10"/>
            <rFont val="Tahoma"/>
            <family val="0"/>
          </rPr>
          <t>24.10.2011
На консультации сданы 2ИТ = + 2 балла по аттестации</t>
        </r>
      </text>
    </comment>
    <comment ref="Z18" authorId="0">
      <text>
        <r>
          <rPr>
            <sz val="8"/>
            <rFont val="Tahoma"/>
            <family val="0"/>
          </rPr>
          <t>29.10.2011
Балл повышен по итогам второго занятия и консультации по информатике , состоявшихся в ауд. 1-435</t>
        </r>
      </text>
    </comment>
    <comment ref="Z19" authorId="0">
      <text>
        <r>
          <rPr>
            <sz val="8"/>
            <rFont val="Tahoma"/>
            <family val="0"/>
          </rPr>
          <t>29.10.2011
Балл повышен по итогам второго занятия и консультации по информатике , состоявшихся в ауд. 1-435</t>
        </r>
      </text>
    </comment>
    <comment ref="Z20" authorId="0">
      <text>
        <r>
          <rPr>
            <sz val="8"/>
            <rFont val="Tahoma"/>
            <family val="0"/>
          </rPr>
          <t>29.10.2011
Балл повышен по итогам второго занятия и консультации по информатике , состоявшихся в ауд. 1-435</t>
        </r>
      </text>
    </comment>
    <comment ref="Z22" authorId="0">
      <text>
        <r>
          <rPr>
            <sz val="8"/>
            <rFont val="Tahoma"/>
            <family val="0"/>
          </rPr>
          <t>29.10.2011
Балл повышен по итогам второго занятия и консультации по информатике , состоявшихся в ауд. 1-435</t>
        </r>
      </text>
    </comment>
    <comment ref="Z24" authorId="5">
      <text>
        <r>
          <rPr>
            <sz val="10"/>
            <rFont val="Tahoma"/>
            <family val="0"/>
          </rPr>
          <t xml:space="preserve">24.10.2011
Сдал на консультации ЛР1,2 и повысил балл </t>
        </r>
      </text>
    </comment>
    <comment ref="Z25" authorId="5">
      <text>
        <r>
          <rPr>
            <sz val="10"/>
            <rFont val="Tahoma"/>
            <family val="0"/>
          </rPr>
          <t>24.10.2011
На консультации сданы 2ИТ = + 2 балла по аттестации</t>
        </r>
      </text>
    </comment>
    <comment ref="Z26" authorId="0">
      <text>
        <r>
          <rPr>
            <sz val="8"/>
            <rFont val="Tahoma"/>
            <family val="0"/>
          </rPr>
          <t>29.10.2011
Балл повышен по итогам второго занятия и консультации по информатике , состоявшихся в ауд. 1-435</t>
        </r>
      </text>
    </comment>
    <comment ref="Z27" authorId="0">
      <text>
        <r>
          <rPr>
            <sz val="8"/>
            <rFont val="Tahoma"/>
            <family val="0"/>
          </rPr>
          <t>29.10.2011
Балл повышен по итогам второго занятия и консультации по информатике , состоявшихся в ауд. 1-435</t>
        </r>
      </text>
    </comment>
    <comment ref="Z28" authorId="0">
      <text>
        <r>
          <rPr>
            <sz val="8"/>
            <rFont val="Tahoma"/>
            <family val="0"/>
          </rPr>
          <t>29.10.2011
Балл повышен по итогам второго занятия и консультации по информатике , состоявшихся в ауд. 1-435</t>
        </r>
      </text>
    </comment>
    <comment ref="Z29" authorId="5">
      <text>
        <r>
          <rPr>
            <sz val="10"/>
            <rFont val="Tahoma"/>
            <family val="0"/>
          </rPr>
          <t>24.10.2011
Сдал на консультации ЛР1 и повысил балл И даже ЛР2 сдал!</t>
        </r>
      </text>
    </comment>
    <comment ref="Z30" authorId="5">
      <text>
        <r>
          <rPr>
            <sz val="10"/>
            <rFont val="Tahoma"/>
            <family val="0"/>
          </rPr>
          <t>24.10.2011
Сдал на консультации ЛР1 и повысил балл</t>
        </r>
      </text>
    </comment>
    <comment ref="Z32" authorId="0">
      <text>
        <r>
          <rPr>
            <sz val="8"/>
            <rFont val="Tahoma"/>
            <family val="0"/>
          </rPr>
          <t>29.10.2011
Балл повышен по итогам второго занятия и консультации по информатике , состоявшихся в ауд. 1-435</t>
        </r>
      </text>
    </comment>
    <comment ref="Z33" authorId="0">
      <text>
        <r>
          <rPr>
            <sz val="8"/>
            <rFont val="Tahoma"/>
            <family val="0"/>
          </rPr>
          <t>29.10.2011
Балл повышен по итогам второго занятия и консультации по информатике , состоявшихся в ауд. 1-435</t>
        </r>
      </text>
    </comment>
    <comment ref="Z34" authorId="5">
      <text>
        <r>
          <rPr>
            <b/>
            <sz val="10"/>
            <rFont val="Tahoma"/>
            <family val="0"/>
          </rPr>
          <t xml:space="preserve">24.10.2011
</t>
        </r>
        <r>
          <rPr>
            <sz val="10"/>
            <rFont val="Tahoma"/>
            <family val="2"/>
          </rPr>
          <t xml:space="preserve">На конслуьтации сдана ЛР1 = + 1 балл по аттестации </t>
        </r>
      </text>
    </comment>
    <comment ref="AE5" authorId="5">
      <text>
        <r>
          <rPr>
            <sz val="10"/>
            <rFont val="Tahoma"/>
            <family val="0"/>
          </rPr>
          <t xml:space="preserve">27.12.2011
Решение преподавателя: 
ЛР6Д весной вместо ЛР6_1 осенью 
(не нужно было списывать у Абсалямова)
24.12.2011 Итоги решения теста 
В следующем году за каждый пропуск лабораторного занятия выдавать Дамиру дополнительную лабу в качестве особой  меры поощрения
</t>
        </r>
      </text>
    </comment>
    <comment ref="AE6" authorId="0">
      <text>
        <r>
          <rPr>
            <sz val="8"/>
            <rFont val="Tahoma"/>
            <family val="0"/>
          </rPr>
          <t xml:space="preserve">26.11.2011
Второй зачет-автомат в группе и на потоке БСТ-11 </t>
        </r>
      </text>
    </comment>
    <comment ref="AE7" authorId="0">
      <text>
        <r>
          <rPr>
            <sz val="8"/>
            <rFont val="Tahoma"/>
            <family val="0"/>
          </rPr>
          <t xml:space="preserve">27.12.2011
Результат проверки ДЗ с ПК преподавателя 
На Западном фронте без перемен 
Решение преподавателя: Время не ждет! 
ЛР6Д весной вместо осеннего ДЗ 
27.12.2011 ЛР6Д отменяется в связи с тем, что сдано ДЗ 
ИТОГО Зачет без последствий </t>
        </r>
      </text>
    </comment>
    <comment ref="AE8" authorId="0">
      <text>
        <r>
          <rPr>
            <sz val="8"/>
            <rFont val="Tahoma"/>
            <family val="0"/>
          </rPr>
          <t>23.12.2011
Результат решения теста
 6 перлов = ЛР3Д на весну</t>
        </r>
      </text>
    </comment>
    <comment ref="AE9" authorId="0">
      <text>
        <r>
          <rPr>
            <sz val="8"/>
            <rFont val="Tahoma"/>
            <family val="0"/>
          </rPr>
          <t xml:space="preserve">17.12.2011
</t>
        </r>
      </text>
    </comment>
    <comment ref="AE10" authorId="0">
      <text>
        <r>
          <rPr>
            <sz val="8"/>
            <rFont val="Tahoma"/>
            <family val="0"/>
          </rPr>
          <t xml:space="preserve">24.12.2011
</t>
        </r>
      </text>
    </comment>
    <comment ref="AE11" authorId="0">
      <text>
        <r>
          <rPr>
            <sz val="8"/>
            <rFont val="Tahoma"/>
            <family val="0"/>
          </rPr>
          <t xml:space="preserve">23.12.2011
Лейсан выдать медаль "За боевые заслуги" и взять на карандаш весной 
</t>
        </r>
      </text>
    </comment>
    <comment ref="AE12" authorId="0">
      <text>
        <r>
          <rPr>
            <sz val="8"/>
            <rFont val="Tahoma"/>
            <family val="0"/>
          </rPr>
          <t xml:space="preserve">24.12.2011
</t>
        </r>
      </text>
    </comment>
    <comment ref="AE13" authorId="0">
      <text>
        <r>
          <rPr>
            <sz val="8"/>
            <rFont val="Tahoma"/>
            <family val="0"/>
          </rPr>
          <t xml:space="preserve">23.12.2011
</t>
        </r>
      </text>
    </comment>
    <comment ref="AE14" authorId="0">
      <text>
        <r>
          <rPr>
            <sz val="8"/>
            <rFont val="Tahoma"/>
            <family val="0"/>
          </rPr>
          <t>30.12.2011
Результат решения теста 
Последнее китайское предупреждение Исанбаеву 
Взять под особый надзор 
Итого спецназ под особым надзором 
26.12.2011
ЛР7. Все ОК кроме самого графика 
В феврале проверить 
26.12.2011
Результат проверки с ПК преподавателя 
Преподавателю просто в лом разбираться в вопросе о том, то ли Исламов Искандар передрал ЛР6_1 у 
Исанбаева Артура, то ли наоборот. 
Решение: выдать обоим ЛР6Д на весну, а ЛР6_1 принять у обоих прямо так, с косяками. 
26.12.2011
Результат проверки ЛР7 с ПК преподавателя 
Исламову и Исанбаеву ЛР3Д на весну
13.01.2012
Результат проверки ЛР3_1 Разетдинова с ПК преподавателя 
Исанбаев Артур в нижнем колонтитуле 
Не принимать ЛР1 Исанба\ева до тех пор покаон не признаеттся, что Разетдинов Рамис ему поставил на 23.02.2012</t>
        </r>
      </text>
    </comment>
    <comment ref="AE15" authorId="0">
      <text>
        <r>
          <rPr>
            <sz val="8"/>
            <rFont val="Tahoma"/>
            <family val="0"/>
          </rPr>
          <t xml:space="preserve">10.12.2011
</t>
        </r>
      </text>
    </comment>
    <comment ref="AE16" authorId="0">
      <text>
        <r>
          <rPr>
            <sz val="8"/>
            <rFont val="Tahoma"/>
            <family val="0"/>
          </rPr>
          <t xml:space="preserve">25.11.2011
Первый зачет-автомат в группе и на потоке БСТ-11 </t>
        </r>
      </text>
    </comment>
    <comment ref="AE17" authorId="0">
      <text>
        <r>
          <rPr>
            <sz val="8"/>
            <rFont val="Tahoma"/>
            <family val="0"/>
          </rPr>
          <t xml:space="preserve">13.01.2012
Выписной эпикриз по тесту 
К нам 31.12.2011 пожаловал сам Дедушка Мороз собственной персоной (в миру Мулюков Азат Ильшатович). 
Он сдал тест и получил за 5 перлов ЛР3Д на весну 
13.01.2012
КР1 + КР2 не сданы = перевод в элиту спецназа </t>
        </r>
      </text>
    </comment>
    <comment ref="AE18" authorId="0">
      <text>
        <r>
          <rPr>
            <sz val="8"/>
            <rFont val="Tahoma"/>
            <family val="0"/>
          </rPr>
          <t xml:space="preserve">23.12.2011
</t>
        </r>
      </text>
    </comment>
    <comment ref="AE19" authorId="5">
      <text>
        <r>
          <rPr>
            <sz val="10"/>
            <rFont val="Tahoma"/>
            <family val="0"/>
          </rPr>
          <t xml:space="preserve">24.12.2011
ЛР6Д по результатам решения теста 
27.12.2011
Результат проверки с ПК преподавателя 
На Западном фронте без перемен 
Решение преподавателя: Время не ждет! 
ЛР3Д весной вместо осенней ЛР6_1 (ЛР6Д уже есть)
27.12.2011
ЛР6_1 сдана. ЛР3Д отменена
30.12.2011 
Решение преподавателя после третьей попытки сдачи теста: 
ЛР сданы вовремя, аттестация 5-5, ДЗ полный ОК и вовремя, посещение 3 пропуска 
Особый надзор + спецназ 
Особое внимание на решение теста весной 
В порядке исключения принять первый сданный тест 
Зачет
</t>
        </r>
      </text>
    </comment>
    <comment ref="AE20" authorId="5">
      <text>
        <r>
          <rPr>
            <sz val="10"/>
            <rFont val="Tahoma"/>
            <family val="0"/>
          </rPr>
          <t xml:space="preserve">24.12.2011
ЛР3Д по результатам решения теста 
27.12.2011
Домашняя странчика в таком виде годится, но она должна быть выложена в сети Интернет  
Решение преподавателя: 
ЛР6Д вместо ДЗ 
Есть допуск к тесту 
30.12.2011
Результат решения теста 
перевод в спецназ + особый надзор
12.01.2011
Три попытки решения теста 
1. Результат 18 при 9 перлах
2. 22 при 4 перлах 
3. 18 при 10 перлах 
Решение принять в феврале 
По любому, жизнь медом не должна казаться.. 
13.01.2011
Итоговая 6-я попытка Результат 18 при 6 перлах 
13.01.2011
Итоговая 7-я попытка Результат 20 при 7 перлах 
13.01.2011
Итоговая 8-я попытка Результат 25 при 8 перлах 
ИТОГО: Приговор по весенним лабам вынести в феврале 
Взять на контроль тест 
</t>
        </r>
      </text>
    </comment>
    <comment ref="AE21" authorId="0">
      <text>
        <r>
          <rPr>
            <sz val="8"/>
            <rFont val="Tahoma"/>
            <family val="0"/>
          </rPr>
          <t xml:space="preserve">13.01.2012
КР1 + КР2 не сданы = перевод в элиту спецназа 
19.01.2012
Результат решения теста 
Выдать ему дополнительный балл при следующих условиях 
Последнее китайское Сергею, весной усиленный надзор, присвоение воинского звания генерал спецназа 
20.01.2012
Остапчук Сергей - последний из могикан. Он переплюнул даже старого заслуженного дедушку Айнура Фаукаева, который пришел к финишной ленточке предпоследним. Таким образом, Остапчук Сергей в длительной, упорной и бескомпромиссной борьбе завоевал первое место с конца в потоке БСТ-11, в отличие от Мадатова Шамиля, который был первым с начала. Такой серьезный результат просто не может пройти мимо внимания командования. 
Остапчук Сергей назначается верховным главнокомандующим штрафного батальона потока БСТ-11. Ему в подчинение передаются штрафники и спецназ. 
Пожелаем же ему крепкого здоровья и успехов в боевой и политической подготовке, к которой поток БСТ-11 приступит в феврале 2012 г. сразу после закрытия сезона  зимней охоты. 
</t>
        </r>
      </text>
    </comment>
    <comment ref="AE22" authorId="0">
      <text>
        <r>
          <rPr>
            <sz val="8"/>
            <rFont val="Tahoma"/>
            <family val="0"/>
          </rPr>
          <t xml:space="preserve">24.12.2011
ЛР3Д на весну по результатам решенного теста </t>
        </r>
      </text>
    </comment>
    <comment ref="AE23" authorId="0">
      <text>
        <r>
          <rPr>
            <sz val="8"/>
            <rFont val="Tahoma"/>
            <family val="0"/>
          </rPr>
          <t xml:space="preserve">16.12.2011
</t>
        </r>
      </text>
    </comment>
    <comment ref="AE24" authorId="0">
      <text>
        <r>
          <rPr>
            <sz val="8"/>
            <rFont val="Tahoma"/>
            <family val="0"/>
          </rPr>
          <t xml:space="preserve">23.12.2011
</t>
        </r>
      </text>
    </comment>
    <comment ref="AE25" authorId="0">
      <text>
        <r>
          <rPr>
            <sz val="8"/>
            <rFont val="Tahoma"/>
            <family val="0"/>
          </rPr>
          <t xml:space="preserve">02.12.2011
Третий  зачет-автомат в группе и на потоке БСТ-11 </t>
        </r>
      </text>
    </comment>
    <comment ref="AE26" authorId="0">
      <text>
        <r>
          <rPr>
            <sz val="8"/>
            <rFont val="Tahoma"/>
            <family val="0"/>
          </rPr>
          <t xml:space="preserve">24.12.2011
Добровольно выбрана ЛР6Д (при защите ЛР6_1) </t>
        </r>
      </text>
    </comment>
    <comment ref="AE27" authorId="0">
      <text>
        <r>
          <rPr>
            <sz val="8"/>
            <rFont val="Tahoma"/>
            <family val="0"/>
          </rPr>
          <t>02.12.2011
4-й  зачет-автомат в группе</t>
        </r>
      </text>
    </comment>
    <comment ref="AE28" authorId="0">
      <text>
        <r>
          <rPr>
            <sz val="8"/>
            <rFont val="Tahoma"/>
            <family val="0"/>
          </rPr>
          <t xml:space="preserve">23.12.2011
</t>
        </r>
      </text>
    </comment>
    <comment ref="AE29" authorId="0">
      <text>
        <r>
          <rPr>
            <sz val="8"/>
            <rFont val="Tahoma"/>
            <family val="0"/>
          </rPr>
          <t xml:space="preserve">24.12.2011
Результат решения теста ЛР3Д 
27.12.2011
Результат проверки ЛР6_1 с ПК преподавателя 
Изменений нет - ЛР6Д на весну вместо ЛР6_1
27.12.2011
Результат проверки ДЗ с ПК преподавателя 
Изменений нет = перевод в спецназ потока БСТ-11
12.01.2012 
Результат решения теста 
15 при 5 перлах - принять решение в феврале </t>
        </r>
      </text>
    </comment>
    <comment ref="AE30" authorId="0">
      <text>
        <r>
          <rPr>
            <sz val="8"/>
            <rFont val="Tahoma"/>
            <family val="0"/>
          </rPr>
          <t>30.12.2011
Айбулат приедет домой и будет рассказывать:
Он меня топил, топил, топил, но я выплыл.. 
Преподаватель придет домой и будет рассказывать.. 
Я его тянул, тянул, тянул, еле вытянул.... 
Результат: весной под особый надзор 
24.12.2011
Результат проверки ЛР6_1 с ПК преподавателя 
Задан вариант 26 
Сдан вариант 27. 
При этом есть вот такая вот маленькая деталь. Нюанс своего рода. 
Размер файла Shaimardanov6_1.xls 116 224 
Размер файла Khasanshin6_1.xls тоже 116 224 
И содержание файлов полностью совпадают вплоть до маленькой неточности в файле, сданном Юниром! 
Итог: Хасаншину Айбулату в дополнение к ЛР6_1  (вариант 26) добавить ЛР6Д на весну. 
Снижение оценки за работу в семестре на 1 балл 
24.12.2011
Результат решения теста ЛР3Д на весну 
27.12.2011
Результат проверки ЛР6_1 с ПК преподавателя 
Следы преступления уничтожены. В папке Hasanshin.BST-11-02  нет ЛР6_1. 
Решение преподавателя: перевести Айбулата в спецназ потока БСТ-11</t>
        </r>
      </text>
    </comment>
    <comment ref="AE31" authorId="0">
      <text>
        <r>
          <rPr>
            <sz val="8"/>
            <rFont val="Tahoma"/>
            <family val="0"/>
          </rPr>
          <t xml:space="preserve">12.01.2011
Результат решения теста 25 при 7 перлах = ЛР3Д на весну 
13.01.2011
Результат проверки ЛР6_1 с ПК преподавателя 
ЛР6Д на весну вместо ЛР6_1 осенью 
13.01.2011
Результат проверки ЛР9 с ПК преподавателя 
Ссылки не работают 
Цитата из кода HTML
&lt;a href="../лр7/Закирьянов.jpg"&gt;это мой рисунок из отчета по ЛР№7.jpg&lt;/a&gt;
Решение преподавателя : перевод в спецназ 
13.01.2012
Нет КР1 + КР2
Выдать важное правительственое задание
Перевести на казарменное положение 
19.01.2012
Усиленный режим. За каждый пропуск дополнительная лаба. </t>
        </r>
      </text>
    </comment>
    <comment ref="AE32" authorId="0">
      <text>
        <r>
          <rPr>
            <sz val="8"/>
            <rFont val="Tahoma"/>
            <family val="0"/>
          </rPr>
          <t>24.12.2011
Результат решения теста ЛР3Д + ЛР6Д на весну 
Снижение оценки на 1 балл 
30.12.2011
Результат решения теста: перевод в спецназ 
Тест сдан при 8 перлах Разведчик спецназа</t>
        </r>
      </text>
    </comment>
    <comment ref="AE33" authorId="0">
      <text>
        <r>
          <rPr>
            <sz val="8"/>
            <rFont val="Tahoma"/>
            <family val="0"/>
          </rPr>
          <t xml:space="preserve">09.12.2011
</t>
        </r>
      </text>
    </comment>
    <comment ref="AE34" authorId="0">
      <text>
        <r>
          <rPr>
            <sz val="8"/>
            <rFont val="Tahoma"/>
            <family val="0"/>
          </rPr>
          <t xml:space="preserve">24.12.2011
ЛР6_1 
В Упражнении 1 поймал за хвост, но он вырвался. Весной ловить тщательнее. </t>
        </r>
      </text>
    </comment>
    <comment ref="AE35" authorId="0">
      <text>
        <r>
          <rPr>
            <sz val="8"/>
            <rFont val="Tahoma"/>
            <family val="0"/>
          </rPr>
          <t xml:space="preserve">30.12.2011
Вердикт: разведчику спецназа Валееву выдать особое правительственное задание и проконтролировать его исполнение. Поставить задачу: сдать экзамен до 01.05.2011
И бить Гали палкой, пока не сдаст.. 
28.12.2011
Результат проверки ЛР6_1 с ПК преподавателя 
Изменений нет = ЛР6Д на весну 
28.12.2011
Результат проверки с ПК преподавателя 
ЛР10 не сдана = ЛР3Д на весну 
28.12.2011
Результат проверки с ПК преподавателя 
ЛР9 не сдана - перевод в спецназ 
28.12.2011
ДЗ не сдано = переведен в разведку спецназа
30.12.2011
Результат решения теста в штрафном режиме: 
Особое правительственное задание под особым надзором полиции </t>
        </r>
      </text>
    </comment>
    <comment ref="R22" authorId="0">
      <text>
        <r>
          <rPr>
            <sz val="8"/>
            <rFont val="Tahoma"/>
            <family val="0"/>
          </rPr>
          <t xml:space="preserve">01.02.2012
Автомат по РГР
Основание 
Второе место в группе по осенним ДЗ </t>
        </r>
      </text>
    </comment>
    <comment ref="R27" authorId="0">
      <text>
        <r>
          <rPr>
            <sz val="8"/>
            <rFont val="Tahoma"/>
            <family val="0"/>
          </rPr>
          <t xml:space="preserve">01.02.2012
Автомат по РГР
Основание 
Третье место в группе по осенним ДЗ </t>
        </r>
      </text>
    </comment>
    <comment ref="M6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6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6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6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6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6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H7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7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7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7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7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7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8" authorId="0">
      <text>
        <r>
          <rPr>
            <sz val="8"/>
            <rFont val="Tahoma"/>
            <family val="0"/>
          </rPr>
          <t xml:space="preserve">01.02.2011
Гайнутдиновой  Элине ЛР3Д на весну как результат решения осеннего теста </t>
        </r>
      </text>
    </comment>
    <comment ref="L8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8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8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8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8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L9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9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9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9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9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9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H10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10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10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10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10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10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11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11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11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11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11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11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12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12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12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12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12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12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13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13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13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13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13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13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14" authorId="0">
      <text>
        <r>
          <rPr>
            <sz val="8"/>
            <rFont val="Tahoma"/>
            <family val="0"/>
          </rPr>
          <t xml:space="preserve">01.02.2011
Исанбаеву Артуру ЛР3Д на долгую память за осенние подвиги  </t>
        </r>
      </text>
    </comment>
    <comment ref="L14" authorId="0">
      <text>
        <r>
          <rPr>
            <sz val="8"/>
            <rFont val="Tahoma"/>
            <family val="0"/>
          </rPr>
          <t xml:space="preserve">01.02.2011
Исанбаеву Артуру ЛР6Д на долгую память за осенние подвиги  </t>
        </r>
      </text>
    </comment>
    <comment ref="M14" authorId="0">
      <text>
        <r>
          <rPr>
            <sz val="8"/>
            <rFont val="Tahoma"/>
            <family val="0"/>
          </rPr>
          <t xml:space="preserve">01.02.2011
Исанбаеву Артуру ЛР6Д на долгую память за осенние подвиги  </t>
        </r>
      </text>
    </comment>
    <comment ref="N14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14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14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15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H16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15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15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15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15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15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L16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16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16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16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16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17" authorId="0">
      <text>
        <r>
          <rPr>
            <sz val="8"/>
            <rFont val="Tahoma"/>
            <family val="0"/>
          </rPr>
          <t xml:space="preserve">01.02.2011
Мулюкову Азату ЛР3Д на долгую память за осенние подвиги  </t>
        </r>
      </text>
    </comment>
    <comment ref="L17" authorId="0">
      <text>
        <r>
          <rPr>
            <sz val="8"/>
            <rFont val="Tahoma"/>
            <family val="0"/>
          </rPr>
          <t xml:space="preserve">01.02.2011
Мулюкову Азату ЛР6Д на долгую память за осенние подвиги  </t>
        </r>
      </text>
    </comment>
    <comment ref="M17" authorId="0">
      <text>
        <r>
          <rPr>
            <sz val="8"/>
            <rFont val="Tahoma"/>
            <family val="0"/>
          </rPr>
          <t xml:space="preserve">01.02.2011
Мулюкову Азату ЛР6Д на долгую память за осенние подвиги  </t>
        </r>
      </text>
    </comment>
    <comment ref="N17" authorId="0">
      <text>
        <r>
          <rPr>
            <sz val="8"/>
            <rFont val="Tahoma"/>
            <family val="0"/>
          </rPr>
          <t xml:space="preserve">01.02.2011
Мулюкову Азату ДЗ8 от преподавателя по блату </t>
        </r>
      </text>
    </comment>
    <comment ref="P17" authorId="0">
      <text>
        <r>
          <rPr>
            <sz val="8"/>
            <rFont val="Tahoma"/>
            <family val="0"/>
          </rPr>
          <t xml:space="preserve">01.02.2011
Мулюкову Азату ДЗ8 от преподавателя за выдающиеся успехи в боевой и политической подготовке </t>
        </r>
      </text>
    </comment>
    <comment ref="Q17" authorId="0">
      <text>
        <r>
          <rPr>
            <sz val="8"/>
            <rFont val="Tahoma"/>
            <family val="0"/>
          </rPr>
          <t xml:space="preserve">01.02.2011
Мулюкову Азату ДЗ8 от преподавателя за выдающиеся успехи в боевой и политической подготовке </t>
        </r>
      </text>
    </comment>
    <comment ref="H18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18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18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18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18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18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19" authorId="0">
      <text>
        <r>
          <rPr>
            <sz val="8"/>
            <rFont val="Tahoma"/>
            <family val="0"/>
          </rPr>
          <t xml:space="preserve">01.02.2011
Нугуманову Расулу  ЛР3Д от командования  за осенние подвиги  </t>
        </r>
      </text>
    </comment>
    <comment ref="L19" authorId="0">
      <text>
        <r>
          <rPr>
            <sz val="8"/>
            <rFont val="Tahoma"/>
            <family val="0"/>
          </rPr>
          <t xml:space="preserve">01.02.2011
Нугуманову Расулу  ЛР6Д от командования  за осенние подвиги  </t>
        </r>
      </text>
    </comment>
    <comment ref="M19" authorId="0">
      <text>
        <r>
          <rPr>
            <sz val="8"/>
            <rFont val="Tahoma"/>
            <family val="0"/>
          </rPr>
          <t xml:space="preserve">01.02.2011
Нугуманову Расулу  ЛР7 от командования  за осенние подвиги  </t>
        </r>
      </text>
    </comment>
    <comment ref="N19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19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19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20" authorId="0">
      <text>
        <r>
          <rPr>
            <sz val="8"/>
            <rFont val="Tahoma"/>
            <family val="0"/>
          </rPr>
          <t xml:space="preserve">01.02.2011
Нурдавлятову Азату  ЛР3Д от командования  за осенние подвиги  </t>
        </r>
      </text>
    </comment>
    <comment ref="L20" authorId="0">
      <text>
        <r>
          <rPr>
            <sz val="8"/>
            <rFont val="Tahoma"/>
            <family val="0"/>
          </rPr>
          <t xml:space="preserve">01.02.2011
Нурдавлятову Азату  ЛР6Д от командования  за осенние подвиги  </t>
        </r>
      </text>
    </comment>
    <comment ref="M20" authorId="0">
      <text>
        <r>
          <rPr>
            <sz val="8"/>
            <rFont val="Tahoma"/>
            <family val="0"/>
          </rPr>
          <t xml:space="preserve">01.02.2011
Нурдавлятову Азату  ЛР7 от командования  за осенние подвиги  </t>
        </r>
      </text>
    </comment>
    <comment ref="P20" authorId="0">
      <text>
        <r>
          <rPr>
            <sz val="8"/>
            <rFont val="Tahoma"/>
            <family val="0"/>
          </rPr>
          <t xml:space="preserve">01.02.2011
Нурдавлятову Азату  ДЗ9 от командования  за выдающиеся спортивные достижения при решении осеннего теста </t>
        </r>
      </text>
    </comment>
    <comment ref="N20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Q20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21" authorId="0">
      <text>
        <r>
          <rPr>
            <sz val="8"/>
            <rFont val="Tahoma"/>
            <family val="0"/>
          </rPr>
          <t xml:space="preserve">01.02.2011
Верховный главнокомандующий штрафного батальона потока БСТ-11 Остапчук Сергей на своем собстенном примере покажет всем спецназовцам, как правильно выполнять ЛР3Д !
</t>
        </r>
      </text>
    </comment>
    <comment ref="L21" authorId="0">
      <text>
        <r>
          <rPr>
            <sz val="8"/>
            <rFont val="Tahoma"/>
            <family val="0"/>
          </rPr>
          <t xml:space="preserve">01.02.2011
Верховный главнокомандующий штрафного батальона потока БСТ-11 Остапчук Сергей на своем собстенном примере покажет всем спецназовцам, как правильно выполнять ЛР6Д !
</t>
        </r>
      </text>
    </comment>
    <comment ref="M21" authorId="0">
      <text>
        <r>
          <rPr>
            <sz val="8"/>
            <rFont val="Tahoma"/>
            <family val="0"/>
          </rPr>
          <t xml:space="preserve">01.02.2011
Верховный главнокомандующий штрафного батальона потока БСТ-11 Остапчук Сергей на своем собстенном примере покажет всем спецназовцам, как правильно выполнять ЛР7 !
</t>
        </r>
      </text>
    </comment>
    <comment ref="N21" authorId="0">
      <text>
        <r>
          <rPr>
            <sz val="8"/>
            <rFont val="Tahoma"/>
            <family val="0"/>
          </rPr>
          <t xml:space="preserve">01.02.2011
Верховный главнокомандующий штрафного батальона потока БСТ-11 Остапчук Сергей первым бросится на амбразуру ДЗ8!
</t>
        </r>
      </text>
    </comment>
    <comment ref="P21" authorId="0">
      <text>
        <r>
          <rPr>
            <sz val="8"/>
            <rFont val="Tahoma"/>
            <family val="0"/>
          </rPr>
          <t xml:space="preserve">01.02.2011
Верховный главнокомандующий штрафного батальона потока БСТ-11 Остапчук Сергей штурмом возьм ет высоту  ДЗ9!
</t>
        </r>
      </text>
    </comment>
    <comment ref="Q21" authorId="0">
      <text>
        <r>
          <rPr>
            <sz val="8"/>
            <rFont val="Tahoma"/>
            <family val="0"/>
          </rPr>
          <t xml:space="preserve">01.02.2011
Верховный главнокомандующий штрафного батальона потока БСТ-11 Остапчук Сергей водрузит боевое знамая спецназа на высоте  ДЗ10!
</t>
        </r>
      </text>
    </comment>
    <comment ref="H22" authorId="0">
      <text>
        <r>
          <rPr>
            <sz val="8"/>
            <rFont val="Tahoma"/>
            <family val="0"/>
          </rPr>
          <t xml:space="preserve">01.02.2011
Подгорному Максиму   ЛР3Д от командования  за осенние подвиги  
Надо бы еще и ЛР6Д… Но… Будем ждать отчеты по ЛР1,2,3. Там и поймаем. </t>
        </r>
      </text>
    </comment>
    <comment ref="L22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22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22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22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22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23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23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23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23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23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23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24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24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24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24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24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24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25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25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25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25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25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25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L26" authorId="0">
      <text>
        <r>
          <rPr>
            <sz val="8"/>
            <rFont val="Tahoma"/>
            <family val="0"/>
          </rPr>
          <t xml:space="preserve">01.02.2011
Сорокин Александр сам, добровольно, выбрал ЛР6Д 
</t>
        </r>
      </text>
    </comment>
    <comment ref="H26" authorId="0">
      <text>
        <r>
          <rPr>
            <sz val="8"/>
            <rFont val="Tahoma"/>
            <family val="0"/>
          </rPr>
          <t xml:space="preserve">01.02.2011
Сорокин Александрвыбрал ЛР3Д сам. Добровольно. Выдана в результате зимней охоты. </t>
        </r>
      </text>
    </comment>
    <comment ref="M26" authorId="0">
      <text>
        <r>
          <rPr>
            <sz val="8"/>
            <rFont val="Tahoma"/>
            <family val="0"/>
          </rPr>
          <t xml:space="preserve">01.02.2011
Сорокин Александрвыбрал ЛР7 сам. Добровольно. Выдана в результате зимней охоты. </t>
        </r>
      </text>
    </comment>
    <comment ref="N26" authorId="0">
      <text>
        <r>
          <rPr>
            <sz val="8"/>
            <rFont val="Tahoma"/>
            <family val="0"/>
          </rPr>
          <t xml:space="preserve">01.02.2011
Сорокин Александрвыбрал ДЗ8 сам. Добровольно. Выдана в результате зимней охоты. </t>
        </r>
      </text>
    </comment>
    <comment ref="P26" authorId="0">
      <text>
        <r>
          <rPr>
            <sz val="8"/>
            <rFont val="Tahoma"/>
            <family val="0"/>
          </rPr>
          <t xml:space="preserve">01.02.2011
Сорокин Александрвыбрал ДЗ9 сам. Добровольно. Выдана в результате зимней охоты. </t>
        </r>
      </text>
    </comment>
    <comment ref="Q26" authorId="0">
      <text>
        <r>
          <rPr>
            <sz val="8"/>
            <rFont val="Tahoma"/>
            <family val="0"/>
          </rPr>
          <t xml:space="preserve">01.02.2011
Сорокин Александрвыбрал ДЗ10сам. Добровольно. Выдана в результате зимней охоты. </t>
        </r>
      </text>
    </comment>
    <comment ref="H27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27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27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27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27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27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28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28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28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28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28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28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29" authorId="0">
      <text>
        <r>
          <rPr>
            <sz val="8"/>
            <rFont val="Tahoma"/>
            <family val="0"/>
          </rPr>
          <t xml:space="preserve">01.02.2011
Хакимову Руслану  ЛР3Д от командования  за осенние подвиги  </t>
        </r>
      </text>
    </comment>
    <comment ref="L29" authorId="0">
      <text>
        <r>
          <rPr>
            <sz val="8"/>
            <rFont val="Tahoma"/>
            <family val="0"/>
          </rPr>
          <t xml:space="preserve">01.02.2011
Хакимову Руслану  ЛР6Д от командования  за осенние подвиги  </t>
        </r>
      </text>
    </comment>
    <comment ref="M29" authorId="0">
      <text>
        <r>
          <rPr>
            <sz val="8"/>
            <rFont val="Tahoma"/>
            <family val="0"/>
          </rPr>
          <t xml:space="preserve">01.02.2011
Хакимову Руслану  ЛР7  от командования  за осенние подвиги  </t>
        </r>
      </text>
    </comment>
    <comment ref="N29" authorId="0">
      <text>
        <r>
          <rPr>
            <sz val="8"/>
            <rFont val="Tahoma"/>
            <family val="0"/>
          </rPr>
          <t xml:space="preserve">01.02.2011
Хакимову Руслану  ДЗ8  от командования  за осенние подвиги  </t>
        </r>
      </text>
    </comment>
    <comment ref="P29" authorId="0">
      <text>
        <r>
          <rPr>
            <sz val="8"/>
            <rFont val="Tahoma"/>
            <family val="0"/>
          </rPr>
          <t xml:space="preserve">01.02.2011
Хакимову Руслану  ДЗ9  от командования  за осенние подвиги  </t>
        </r>
      </text>
    </comment>
    <comment ref="Q29" authorId="0">
      <text>
        <r>
          <rPr>
            <sz val="8"/>
            <rFont val="Tahoma"/>
            <family val="0"/>
          </rPr>
          <t xml:space="preserve">01.02.2011
Хакимову Руслану  ДЗ10  от командования  за осенние подвиги  </t>
        </r>
      </text>
    </comment>
    <comment ref="H30" authorId="0">
      <text>
        <r>
          <rPr>
            <sz val="8"/>
            <rFont val="Tahoma"/>
            <family val="0"/>
          </rPr>
          <t xml:space="preserve">01.02.2011
Хасаншину Айбулату  ЛР3Д от командования  за осенние подвиги  </t>
        </r>
      </text>
    </comment>
    <comment ref="L30" authorId="0">
      <text>
        <r>
          <rPr>
            <sz val="8"/>
            <rFont val="Tahoma"/>
            <family val="0"/>
          </rPr>
          <t xml:space="preserve">01.02.2011
Хасаншину Айбулату  ЛР6Д от командования  за осенние подвиги  </t>
        </r>
      </text>
    </comment>
    <comment ref="M30" authorId="0">
      <text>
        <r>
          <rPr>
            <sz val="8"/>
            <rFont val="Tahoma"/>
            <family val="0"/>
          </rPr>
          <t xml:space="preserve">01.02.2011
Хасаншину Айбулату  ЛР7 от командования  за осенние подвиги  </t>
        </r>
      </text>
    </comment>
    <comment ref="N30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30" authorId="0">
      <text>
        <r>
          <rPr>
            <sz val="8"/>
            <rFont val="Tahoma"/>
            <family val="0"/>
          </rPr>
          <t xml:space="preserve">01.02.2011
Хасаншину Айбулату  ДЗ9 от командования  за осенние подвиги  </t>
        </r>
      </text>
    </comment>
    <comment ref="Q30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31" authorId="0">
      <text>
        <r>
          <rPr>
            <sz val="8"/>
            <rFont val="Tahoma"/>
            <family val="0"/>
          </rPr>
          <t xml:space="preserve">01.02.2011
Черепанову Александру  ЛР3Д от командования  за осенние подвиги  </t>
        </r>
      </text>
    </comment>
    <comment ref="L31" authorId="0">
      <text>
        <r>
          <rPr>
            <sz val="8"/>
            <rFont val="Tahoma"/>
            <family val="0"/>
          </rPr>
          <t xml:space="preserve">01.02.2011
Черепанову Александру  ЛР6Д от командования  за осенние подвиги  </t>
        </r>
      </text>
    </comment>
    <comment ref="M31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31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31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31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32" authorId="0">
      <text>
        <r>
          <rPr>
            <sz val="8"/>
            <rFont val="Tahoma"/>
            <family val="0"/>
          </rPr>
          <t xml:space="preserve">01.02.2011
Разведчику спецназа  Ширшакову Алексею  ЛР3Д от командования  за осенние подвиги  </t>
        </r>
      </text>
    </comment>
    <comment ref="L32" authorId="0">
      <text>
        <r>
          <rPr>
            <sz val="8"/>
            <rFont val="Tahoma"/>
            <family val="0"/>
          </rPr>
          <t xml:space="preserve">01.02.2011
Разведчику спецназа  Ширшакову Алексею  ЛР6Д от командования  за осенние подвиги  </t>
        </r>
      </text>
    </comment>
    <comment ref="M32" authorId="0">
      <text>
        <r>
          <rPr>
            <sz val="8"/>
            <rFont val="Tahoma"/>
            <family val="0"/>
          </rPr>
          <t xml:space="preserve">01.02.2011
Разведчику спецназа  Ширшакову Алексею  ЛР7 от командования  за осенние подвиги  </t>
        </r>
      </text>
    </comment>
    <comment ref="P32" authorId="0">
      <text>
        <r>
          <rPr>
            <sz val="8"/>
            <rFont val="Tahoma"/>
            <family val="0"/>
          </rPr>
          <t xml:space="preserve">01.02.2011
Разведчику спецназа  Ширшакову Алексею  ДЗ9 от командования  за осенние подвиги  </t>
        </r>
      </text>
    </comment>
    <comment ref="Q32" authorId="0">
      <text>
        <r>
          <rPr>
            <sz val="8"/>
            <rFont val="Tahoma"/>
            <family val="0"/>
          </rPr>
          <t xml:space="preserve">01.02.2011
Разведчику спецназа  Ширшакову Алексею  ДЗ10 от командования  за осенние подвиги  </t>
        </r>
      </text>
    </comment>
    <comment ref="N32" authorId="0">
      <text>
        <r>
          <rPr>
            <sz val="8"/>
            <rFont val="Tahoma"/>
            <family val="0"/>
          </rPr>
          <t xml:space="preserve">01.02.2011
Разведчику спецназа  Ширшакову Алексею  ДЗ8от командования  за осенние подвиги  </t>
        </r>
      </text>
    </comment>
    <comment ref="H33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33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33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33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33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33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34" authorId="0">
      <text>
        <r>
          <rPr>
            <sz val="8"/>
            <rFont val="Tahoma"/>
            <family val="0"/>
          </rPr>
          <t xml:space="preserve">01.02.2012
Автомат по ЛР3Д по результатам учебы в осеннем семестре 2011/2012 уч. г. </t>
        </r>
      </text>
    </comment>
    <comment ref="L34" authorId="0">
      <text>
        <r>
          <rPr>
            <sz val="8"/>
            <rFont val="Tahoma"/>
            <family val="0"/>
          </rPr>
          <t xml:space="preserve">01.02.2012
Автомат по ЛР6Д по результатам учебы в осеннем семестре 2011/2012 уч.г. </t>
        </r>
      </text>
    </comment>
    <comment ref="M34" authorId="0">
      <text>
        <r>
          <rPr>
            <sz val="8"/>
            <rFont val="Tahoma"/>
            <family val="0"/>
          </rPr>
          <t xml:space="preserve">Автомат по ЛР7 по итогам работы в осеннем семестре 
В штрафбат негоден - так-то, брат
Однако не все еще потеряно: есть ЛР1 + ЛР2 + ЛР3, и если там будет обнаружена ССО, то ЛР7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</t>
        </r>
      </text>
    </comment>
    <comment ref="N34" authorId="0">
      <text>
        <r>
          <rPr>
            <sz val="8"/>
            <rFont val="Tahoma"/>
            <family val="0"/>
          </rPr>
          <t xml:space="preserve">01.02.2012
Автомат по ЛР8 по итогам работы в осеннем семестре ВНИМАНИЕ: Задание на ЛР8 = Задание на ДЗ8
Однако не все еще потеряно: есть ЛР1 + ЛР2 + ЛР3, и если там будет обнаружена ССО, то ЛР8 может быть выдана </t>
        </r>
        <r>
          <rPr>
            <i/>
            <sz val="8"/>
            <rFont val="Tahoma"/>
            <family val="2"/>
          </rPr>
          <t>по блату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в ходе</t>
        </r>
        <r>
          <rPr>
            <sz val="8"/>
            <rFont val="Tahoma"/>
            <family val="0"/>
          </rPr>
          <t xml:space="preserve"> семестра 
Выбор между ЛР7,8,9 осуществляет преподавтаель в зависимости результата проверки отчетов по ЛР1,2,3 или на основании проверки решенного теста (количество перлов)
</t>
        </r>
      </text>
    </comment>
    <comment ref="P34" authorId="0">
      <text>
        <r>
          <rPr>
            <sz val="8"/>
            <rFont val="Tahoma"/>
            <family val="0"/>
          </rPr>
          <t xml:space="preserve">01.02.2012
Пока вроде бы выдавать это поощрение не за что. Но еще не вечер! </t>
        </r>
      </text>
    </comment>
    <comment ref="Q34" authorId="0">
      <text>
        <r>
          <rPr>
            <sz val="8"/>
            <rFont val="Tahoma"/>
            <family val="0"/>
          </rPr>
          <t xml:space="preserve">01.02.2012
По результатам работы в осеннем семестре выдавать это поощрение не за что. Но опять-таки еще не вечер! </t>
        </r>
      </text>
    </comment>
    <comment ref="H35" authorId="0">
      <text>
        <r>
          <rPr>
            <sz val="8"/>
            <rFont val="Tahoma"/>
            <family val="0"/>
          </rPr>
          <t xml:space="preserve">01.02.2011
Валеев Гали удостоен чести выполнить  ЛР3Д за осенние подвиги  </t>
        </r>
      </text>
    </comment>
    <comment ref="L35" authorId="0">
      <text>
        <r>
          <rPr>
            <sz val="8"/>
            <rFont val="Tahoma"/>
            <family val="0"/>
          </rPr>
          <t xml:space="preserve">01.02.2011
Валеев Гали удостоен чести выполнить  ЛР6Д за осенние подвиги  </t>
        </r>
      </text>
    </comment>
    <comment ref="M35" authorId="0">
      <text>
        <r>
          <rPr>
            <sz val="8"/>
            <rFont val="Tahoma"/>
            <family val="0"/>
          </rPr>
          <t xml:space="preserve">01.02.2011
Валеев Гали удостоен чести выполнить  ЛР7 за осенние подвиги  </t>
        </r>
      </text>
    </comment>
    <comment ref="N35" authorId="0">
      <text>
        <r>
          <rPr>
            <sz val="8"/>
            <rFont val="Tahoma"/>
            <family val="0"/>
          </rPr>
          <t xml:space="preserve">01.02.2011
Валеев Гали удостоен чести выполнить  ДЗ8 за осенние подвиги  </t>
        </r>
      </text>
    </comment>
    <comment ref="P35" authorId="0">
      <text>
        <r>
          <rPr>
            <sz val="8"/>
            <rFont val="Tahoma"/>
            <family val="0"/>
          </rPr>
          <t xml:space="preserve">01.02.2011
Валеев Гали удостоен чести выполнить  ДЗ9  за осенние подвиги  </t>
        </r>
      </text>
    </comment>
    <comment ref="Q35" authorId="0">
      <text>
        <r>
          <rPr>
            <sz val="8"/>
            <rFont val="Tahoma"/>
            <family val="0"/>
          </rPr>
          <t xml:space="preserve">01.02.2011
Валеев Гали удостоен чести выполнить  ДЗ10  за осенние подвиги  </t>
        </r>
      </text>
    </comment>
  </commentList>
</comments>
</file>

<file path=xl/comments2.xml><?xml version="1.0" encoding="utf-8"?>
<comments xmlns="http://schemas.openxmlformats.org/spreadsheetml/2006/main">
  <authors>
    <author>Еникеев Фарид</author>
    <author>enikeev</author>
  </authors>
  <commentList>
    <comment ref="C3" authorId="0">
      <text>
        <r>
          <rPr>
            <sz val="8"/>
            <rFont val="Tahoma"/>
            <family val="2"/>
          </rPr>
          <t xml:space="preserve">Количество пропусков аудиторных занятий в осеннем семестре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Отсутствие пропусков = бонус за посещение</t>
        </r>
      </text>
    </comment>
    <comment ref="D3" authorId="0">
      <text>
        <r>
          <rPr>
            <sz val="8"/>
            <rFont val="Tahoma"/>
            <family val="2"/>
          </rPr>
          <t xml:space="preserve">Контроль посещения практических занятий в осеннем семестре 2009/2010 уч.г. </t>
        </r>
      </text>
    </comment>
    <comment ref="C36" authorId="0">
      <text>
        <r>
          <rPr>
            <sz val="8"/>
            <rFont val="Tahoma"/>
            <family val="2"/>
          </rPr>
          <t xml:space="preserve">Количество студентов, не имеющих пропуски практических занятий по информатике в осеннем семестре </t>
        </r>
      </text>
    </comment>
    <comment ref="C37" authorId="0">
      <text>
        <r>
          <rPr>
            <sz val="8"/>
            <rFont val="Tahoma"/>
            <family val="2"/>
          </rPr>
          <t>Количество студентов в группе, имеющих ПРОПУСКИ практических занятий по информатике в осеннем семестре 
(СПРАВКИ - ДЛЯ ДЕКАНАТА)</t>
        </r>
      </text>
    </comment>
    <comment ref="K3" authorId="1">
      <text>
        <r>
          <rPr>
            <sz val="8"/>
            <rFont val="Tahoma"/>
            <family val="2"/>
          </rPr>
          <t xml:space="preserve">Пятница
Первая пара
Н 28 - 39
</t>
        </r>
      </text>
    </comment>
    <comment ref="V3" authorId="1">
      <text>
        <r>
          <rPr>
            <sz val="8"/>
            <rFont val="Tahoma"/>
            <family val="0"/>
          </rPr>
          <t xml:space="preserve">Кандидаты на супербонус за отсуствие пропусков в течение года </t>
        </r>
      </text>
    </comment>
    <comment ref="V36" authorId="1">
      <text>
        <r>
          <rPr>
            <sz val="8"/>
            <rFont val="Tahoma"/>
            <family val="0"/>
          </rPr>
          <t xml:space="preserve">Количество претендентов на супербонсу в группе </t>
        </r>
      </text>
    </comment>
    <comment ref="V37" authorId="1">
      <text>
        <r>
          <rPr>
            <sz val="8"/>
            <rFont val="Tahoma"/>
            <family val="0"/>
          </rPr>
          <t xml:space="preserve">Колхоз - дело добровольное. На занятия можно и не приходить. И экзамен тоже МОЖНО и не сдавать… 
</t>
        </r>
      </text>
    </comment>
    <comment ref="U3" authorId="0">
      <text>
        <r>
          <rPr>
            <sz val="8"/>
            <rFont val="Tahoma"/>
            <family val="2"/>
          </rPr>
          <t xml:space="preserve">Количество пропусков практических занятий в весеннем семестре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Отсутствие пропусков = бонус за посещение</t>
        </r>
      </text>
    </comment>
    <comment ref="B8" authorId="1">
      <text>
        <r>
          <rPr>
            <sz val="8"/>
            <rFont val="Tahoma"/>
            <family val="0"/>
          </rPr>
          <t>10.12.2011
Староста группы
10.11.2011
Не работал личный логический диск X: 
Сегодня внесены исправления 
Будем ждать результата</t>
        </r>
      </text>
    </comment>
    <comment ref="B11" authorId="1">
      <text>
        <r>
          <rPr>
            <sz val="8"/>
            <rFont val="Tahoma"/>
            <family val="0"/>
          </rPr>
          <t xml:space="preserve">12.11.2011
Прошла инструктаж по ТБ 
22.10.2011
Не прошла инструктаж по ТБ 
29.10.2011
Пары были в ауд. 1-432, 435 
Поэтому инструктаж пока не пройден </t>
        </r>
      </text>
    </comment>
    <comment ref="B20" authorId="1">
      <text>
        <r>
          <rPr>
            <sz val="8"/>
            <rFont val="Tahoma"/>
            <family val="0"/>
          </rPr>
          <t xml:space="preserve">17.12.2011
Решение: вписать золотыми буквами имя  
Нурдавлятова Азата Иркиновича на Доску почета потока БСТ-11 ! </t>
        </r>
      </text>
    </comment>
  </commentList>
</comments>
</file>

<file path=xl/comments3.xml><?xml version="1.0" encoding="utf-8"?>
<comments xmlns="http://schemas.openxmlformats.org/spreadsheetml/2006/main">
  <authors>
    <author>Enikeev </author>
    <author>Еникеев Фарид</author>
    <author>admin</author>
    <author>enikeev</author>
  </authors>
  <commentList>
    <comment ref="C4" authorId="0">
      <text>
        <r>
          <rPr>
            <sz val="8"/>
            <rFont val="Tahoma"/>
            <family val="0"/>
          </rPr>
          <t xml:space="preserve">ИТ1 :
Результат решения 
интерактивного теста 
по Разделу I Рабочей программы  </t>
        </r>
      </text>
    </comment>
    <comment ref="E4" authorId="0">
      <text>
        <r>
          <rPr>
            <sz val="8"/>
            <rFont val="Tahoma"/>
            <family val="0"/>
          </rPr>
          <t xml:space="preserve">ИТ1 :
Результат решения 
интерактивного теста 
по Разделу II Рабочей программы  </t>
        </r>
      </text>
    </comment>
    <comment ref="G4" authorId="0">
      <text>
        <r>
          <rPr>
            <sz val="8"/>
            <rFont val="Tahoma"/>
            <family val="0"/>
          </rPr>
          <t xml:space="preserve">ИТ1 :
Результат решения 
интерактивного теста 
по Разделу III Рабочей программы  </t>
        </r>
      </text>
    </comment>
    <comment ref="I4" authorId="0">
      <text>
        <r>
          <rPr>
            <sz val="8"/>
            <rFont val="Tahoma"/>
            <family val="0"/>
          </rPr>
          <t xml:space="preserve">ИТ1 :
Результат решения 
интерактивного теста 
по Разделу VII Рабочей программы  </t>
        </r>
      </text>
    </comment>
    <comment ref="K4" authorId="0">
      <text>
        <r>
          <rPr>
            <b/>
            <sz val="8"/>
            <rFont val="Tahoma"/>
            <family val="2"/>
          </rPr>
          <t xml:space="preserve">Допуск к боевому тесту </t>
        </r>
        <r>
          <rPr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>Боевая задача</t>
        </r>
        <r>
          <rPr>
            <sz val="8"/>
            <rFont val="Tahoma"/>
            <family val="0"/>
          </rPr>
          <t xml:space="preserve">: в результате решения 4 интерактивных тестов набрать сумму баллов не менее 36
(В каждом ИТ 15 вопросов, проходной балл равен 60% или 9), всего 4*9=36. Если сумма баллов превысит 36, то  у преподавателя появляется надежда на то, что данный конкретный студент сумеет из 35 вопросов боевого теста правильно ответить на 60% или 21 вопрос, следовательно, данного студента  можно допускать к выполнению боевого задания. В противном случае студенту  необходимо дополнительно готовиться к выполнению боевого задания (решению боевого теста). Что означает: решать интерактивы до полного посинения... Или до набора проходного балла. Каждый выбирает по себе... 
</t>
        </r>
      </text>
    </comment>
    <comment ref="N4" authorId="1">
      <text>
        <r>
          <rPr>
            <sz val="8"/>
            <rFont val="Tahoma"/>
            <family val="0"/>
          </rPr>
          <t xml:space="preserve">Результаты досрочного тестирования (студенты, досрочно сдавшие все 10 ЛР, имеют право писать тест досрочно) </t>
        </r>
      </text>
    </comment>
    <comment ref="U4" authorId="1">
      <text>
        <r>
          <rPr>
            <sz val="8"/>
            <rFont val="Tahoma"/>
            <family val="0"/>
          </rPr>
          <t xml:space="preserve">Дата проведения теста
 в соответствии с утвержденным Календарным планом </t>
        </r>
      </text>
    </comment>
    <comment ref="AB4" authorId="1">
      <text>
        <r>
          <rPr>
            <sz val="8"/>
            <rFont val="Tahoma"/>
            <family val="0"/>
          </rPr>
          <t xml:space="preserve">Результаты пересдачи теста
 по информатике </t>
        </r>
      </text>
    </comment>
    <comment ref="AI4" authorId="1">
      <text>
        <r>
          <rPr>
            <sz val="8"/>
            <rFont val="Tahoma"/>
            <family val="0"/>
          </rPr>
          <t xml:space="preserve">Результаты пересдачи теста
 по информатике </t>
        </r>
      </text>
    </comment>
    <comment ref="K5" authorId="0">
      <text>
        <r>
          <rPr>
            <sz val="8"/>
            <rFont val="Tahoma"/>
            <family val="0"/>
          </rPr>
          <t>Сумма баллов по результатам решения 4 интерактивных тестов 
(Рейтинг по ИТ)</t>
        </r>
      </text>
    </comment>
    <comment ref="L5" authorId="0">
      <text>
        <r>
          <rPr>
            <sz val="8"/>
            <rFont val="Tahoma"/>
            <family val="0"/>
          </rPr>
          <t>Допуск к боевому тесту: Если сумма баллов по 4 ИТ больше 35, то студент допущен (Доп), если меньше, то нет (Н\д)</t>
        </r>
      </text>
    </comment>
    <comment ref="M5" authorId="0">
      <text>
        <r>
          <rPr>
            <sz val="8"/>
            <rFont val="Tahoma"/>
            <family val="0"/>
          </rPr>
          <t>Место в группе по результатам решения ИТ1-4. Критерии определения рейтинга: 
1. Каким по счету в группе набрал больше 35 баллов 
2. Какой результат показал (сумма баллов)</t>
        </r>
      </text>
    </comment>
    <comment ref="N5" authorId="1">
      <text>
        <r>
          <rPr>
            <sz val="8"/>
            <rFont val="Tahoma"/>
            <family val="2"/>
          </rPr>
          <t>Вариант тестового задания</t>
        </r>
      </text>
    </comment>
    <comment ref="O5" authorId="1">
      <text>
        <r>
          <rPr>
            <sz val="8"/>
            <rFont val="Tahoma"/>
            <family val="2"/>
          </rPr>
          <t>Время решения теста</t>
        </r>
      </text>
    </comment>
    <comment ref="P5" authorId="1">
      <text>
        <r>
          <rPr>
            <sz val="8"/>
            <rFont val="Tahoma"/>
            <family val="2"/>
          </rPr>
          <t>Коэффициент выполнения норматива по времени K=t/45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Q5" authorId="1">
      <text>
        <r>
          <rPr>
            <sz val="8"/>
            <rFont val="Tahoma"/>
            <family val="2"/>
          </rPr>
          <t>Результат решения теста  - количество правильных ответов</t>
        </r>
        <r>
          <rPr>
            <sz val="8"/>
            <rFont val="Tahoma"/>
            <family val="0"/>
          </rPr>
          <t xml:space="preserve">
</t>
        </r>
      </text>
    </comment>
    <comment ref="R5" authorId="1">
      <text>
        <r>
          <rPr>
            <sz val="8"/>
            <rFont val="Tahoma"/>
            <family val="2"/>
          </rPr>
          <t>Оценка: 
&lt;21 - неуд.
21-27 - удовлетворительно
28-30 - хорошо
31-35 - отлично</t>
        </r>
        <r>
          <rPr>
            <sz val="8"/>
            <rFont val="Tahoma"/>
            <family val="0"/>
          </rPr>
          <t xml:space="preserve">
</t>
        </r>
      </text>
    </comment>
    <comment ref="S5" authorId="2">
      <text>
        <r>
          <rPr>
            <sz val="8"/>
            <rFont val="Tahoma"/>
            <family val="2"/>
          </rPr>
          <t>Рейтинг: место в группе по данному показателю
Критерии: 
1. Сроки сдачи 
2. Результат (количество правильных ответов)
3. Время решения теста</t>
        </r>
      </text>
    </comment>
    <comment ref="T5" authorId="2">
      <text>
        <r>
          <rPr>
            <sz val="8"/>
            <rFont val="Tahoma"/>
            <family val="2"/>
          </rPr>
          <t xml:space="preserve">Бонусы </t>
        </r>
        <r>
          <rPr>
            <sz val="8"/>
            <rFont val="Tahoma"/>
            <family val="0"/>
          </rPr>
          <t xml:space="preserve">
</t>
        </r>
      </text>
    </comment>
    <comment ref="U5" authorId="1">
      <text>
        <r>
          <rPr>
            <sz val="8"/>
            <rFont val="Tahoma"/>
            <family val="2"/>
          </rPr>
          <t>Вариант тестового задания</t>
        </r>
      </text>
    </comment>
    <comment ref="V5" authorId="1">
      <text>
        <r>
          <rPr>
            <sz val="8"/>
            <rFont val="Tahoma"/>
            <family val="2"/>
          </rPr>
          <t>Время решения теста</t>
        </r>
      </text>
    </comment>
    <comment ref="W5" authorId="1">
      <text>
        <r>
          <rPr>
            <sz val="8"/>
            <rFont val="Tahoma"/>
            <family val="2"/>
          </rPr>
          <t>Коэффициент выполнения норматива по времени K=t/45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X5" authorId="1">
      <text>
        <r>
          <rPr>
            <sz val="8"/>
            <rFont val="Tahoma"/>
            <family val="2"/>
          </rPr>
          <t>Результат решения теста  - количество правильных ответов</t>
        </r>
        <r>
          <rPr>
            <sz val="8"/>
            <rFont val="Tahoma"/>
            <family val="0"/>
          </rPr>
          <t xml:space="preserve">
</t>
        </r>
      </text>
    </comment>
    <comment ref="Y5" authorId="1">
      <text>
        <r>
          <rPr>
            <b/>
            <sz val="8"/>
            <rFont val="Tahoma"/>
            <family val="0"/>
          </rPr>
          <t>Оценка: 
&lt;21 - неуд.
21-27 - удовлетворительно
28-30 - хорошо
31-35 - отлично</t>
        </r>
        <r>
          <rPr>
            <sz val="8"/>
            <rFont val="Tahoma"/>
            <family val="0"/>
          </rPr>
          <t xml:space="preserve">
</t>
        </r>
      </text>
    </comment>
    <comment ref="Z5" authorId="2">
      <text>
        <r>
          <rPr>
            <sz val="8"/>
            <rFont val="Tahoma"/>
            <family val="2"/>
          </rPr>
          <t>Рейтинг: место в группе по данному показателю</t>
        </r>
      </text>
    </comment>
    <comment ref="AA5" authorId="2">
      <text>
        <r>
          <rPr>
            <sz val="8"/>
            <rFont val="Tahoma"/>
            <family val="2"/>
          </rPr>
          <t xml:space="preserve">Бонусы </t>
        </r>
        <r>
          <rPr>
            <sz val="8"/>
            <rFont val="Tahoma"/>
            <family val="0"/>
          </rPr>
          <t xml:space="preserve">
</t>
        </r>
      </text>
    </comment>
    <comment ref="AB5" authorId="1">
      <text>
        <r>
          <rPr>
            <sz val="8"/>
            <rFont val="Tahoma"/>
            <family val="2"/>
          </rPr>
          <t>Вариант тестового задания</t>
        </r>
      </text>
    </comment>
    <comment ref="AC5" authorId="1">
      <text>
        <r>
          <rPr>
            <sz val="8"/>
            <rFont val="Tahoma"/>
            <family val="2"/>
          </rPr>
          <t>Время решения теста</t>
        </r>
      </text>
    </comment>
    <comment ref="AD5" authorId="1">
      <text>
        <r>
          <rPr>
            <sz val="8"/>
            <rFont val="Tahoma"/>
            <family val="2"/>
          </rPr>
          <t>Коэффициент выполнения норматива по времени K=t/45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AE5" authorId="1">
      <text>
        <r>
          <rPr>
            <sz val="8"/>
            <rFont val="Tahoma"/>
            <family val="2"/>
          </rPr>
          <t>Результат решения теста  - количество правильных ответов</t>
        </r>
        <r>
          <rPr>
            <sz val="8"/>
            <rFont val="Tahoma"/>
            <family val="0"/>
          </rPr>
          <t xml:space="preserve">
</t>
        </r>
      </text>
    </comment>
    <comment ref="AF5" authorId="1">
      <text>
        <r>
          <rPr>
            <b/>
            <sz val="8"/>
            <rFont val="Tahoma"/>
            <family val="0"/>
          </rPr>
          <t>Оценка: 
&lt;21 - неуд.
21-27 - удовлетворительно
28-30 - хорошо
31-35 - отлично</t>
        </r>
        <r>
          <rPr>
            <sz val="8"/>
            <rFont val="Tahoma"/>
            <family val="0"/>
          </rPr>
          <t xml:space="preserve">
</t>
        </r>
      </text>
    </comment>
    <comment ref="AG5" authorId="2">
      <text>
        <r>
          <rPr>
            <sz val="8"/>
            <rFont val="Tahoma"/>
            <family val="2"/>
          </rPr>
          <t>Рейтинг: место в группе по данному показателю</t>
        </r>
      </text>
    </comment>
    <comment ref="AH5" authorId="2">
      <text>
        <r>
          <rPr>
            <sz val="8"/>
            <rFont val="Tahoma"/>
            <family val="2"/>
          </rPr>
          <t xml:space="preserve">Антибонусы </t>
        </r>
        <r>
          <rPr>
            <sz val="8"/>
            <rFont val="Tahoma"/>
            <family val="0"/>
          </rPr>
          <t xml:space="preserve">
</t>
        </r>
      </text>
    </comment>
    <comment ref="AI5" authorId="1">
      <text>
        <r>
          <rPr>
            <sz val="8"/>
            <rFont val="Tahoma"/>
            <family val="2"/>
          </rPr>
          <t>Вариант тестового задания</t>
        </r>
      </text>
    </comment>
    <comment ref="AJ5" authorId="1">
      <text>
        <r>
          <rPr>
            <sz val="8"/>
            <rFont val="Tahoma"/>
            <family val="2"/>
          </rPr>
          <t>Время решения теста</t>
        </r>
      </text>
    </comment>
    <comment ref="AK5" authorId="1">
      <text>
        <r>
          <rPr>
            <sz val="8"/>
            <rFont val="Tahoma"/>
            <family val="2"/>
          </rPr>
          <t>Коэффициент выполнения норматива по времени K=t/45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AL5" authorId="1">
      <text>
        <r>
          <rPr>
            <sz val="8"/>
            <rFont val="Tahoma"/>
            <family val="2"/>
          </rPr>
          <t>Результат решения теста  - количество правильных ответов</t>
        </r>
        <r>
          <rPr>
            <sz val="8"/>
            <rFont val="Tahoma"/>
            <family val="0"/>
          </rPr>
          <t xml:space="preserve">
</t>
        </r>
      </text>
    </comment>
    <comment ref="AM5" authorId="1">
      <text>
        <r>
          <rPr>
            <b/>
            <sz val="8"/>
            <rFont val="Tahoma"/>
            <family val="0"/>
          </rPr>
          <t>Оценка: 
&lt;21 - неуд.
21-27 - удовлетворительно
28-30 - хорошо
31-35 - отлично</t>
        </r>
        <r>
          <rPr>
            <sz val="8"/>
            <rFont val="Tahoma"/>
            <family val="0"/>
          </rPr>
          <t xml:space="preserve">
</t>
        </r>
      </text>
    </comment>
    <comment ref="AN5" authorId="2">
      <text>
        <r>
          <rPr>
            <sz val="8"/>
            <rFont val="Tahoma"/>
            <family val="2"/>
          </rPr>
          <t>Рейтинг: место в группе по данному показателю</t>
        </r>
      </text>
    </comment>
    <comment ref="AO5" authorId="2">
      <text>
        <r>
          <rPr>
            <sz val="8"/>
            <rFont val="Tahoma"/>
            <family val="2"/>
          </rPr>
          <t xml:space="preserve">Антибонусы </t>
        </r>
        <r>
          <rPr>
            <sz val="8"/>
            <rFont val="Tahoma"/>
            <family val="0"/>
          </rPr>
          <t xml:space="preserve">
</t>
        </r>
      </text>
    </comment>
    <comment ref="D37" authorId="0">
      <text>
        <r>
          <rPr>
            <sz val="8"/>
            <rFont val="Tahoma"/>
            <family val="0"/>
          </rPr>
          <t>Всего в группе сдали ИТ1</t>
        </r>
      </text>
    </comment>
    <comment ref="F37" authorId="0">
      <text>
        <r>
          <rPr>
            <sz val="8"/>
            <rFont val="Tahoma"/>
            <family val="0"/>
          </rPr>
          <t>Всего в группе сдали ИТ2</t>
        </r>
      </text>
    </comment>
    <comment ref="H37" authorId="0">
      <text>
        <r>
          <rPr>
            <sz val="8"/>
            <rFont val="Tahoma"/>
            <family val="0"/>
          </rPr>
          <t>Всего в группе сдали ИТ3</t>
        </r>
      </text>
    </comment>
    <comment ref="J37" authorId="0">
      <text>
        <r>
          <rPr>
            <sz val="8"/>
            <rFont val="Tahoma"/>
            <family val="0"/>
          </rPr>
          <t>Всего в группе сдали ИТ4</t>
        </r>
      </text>
    </comment>
    <comment ref="K37" authorId="3">
      <text>
        <r>
          <rPr>
            <sz val="8"/>
            <rFont val="Tahoma"/>
            <family val="0"/>
          </rPr>
          <t xml:space="preserve">Всего в группе сдано интерактивных тестов </t>
        </r>
      </text>
    </comment>
    <comment ref="L37" authorId="0">
      <text>
        <r>
          <rPr>
            <sz val="8"/>
            <rFont val="Tahoma"/>
            <family val="0"/>
          </rPr>
          <t xml:space="preserve">Всего в группе получили допуск к выполнению боевого задания </t>
        </r>
      </text>
    </comment>
    <comment ref="M37" authorId="3">
      <text>
        <r>
          <rPr>
            <sz val="8"/>
            <rFont val="Tahoma"/>
            <family val="0"/>
          </rPr>
          <t>Сколько студентов допущены к выполнению боевого задания (% в группе)</t>
        </r>
      </text>
    </comment>
    <comment ref="K38" authorId="3">
      <text>
        <r>
          <rPr>
            <sz val="8"/>
            <rFont val="Tahoma"/>
            <family val="0"/>
          </rPr>
          <t xml:space="preserve">Всего в группе НЕ сдано интерактивных тестов </t>
        </r>
      </text>
    </comment>
    <comment ref="M38" authorId="3">
      <text>
        <r>
          <rPr>
            <sz val="8"/>
            <rFont val="Tahoma"/>
            <family val="0"/>
          </rPr>
          <t>Сколько студентов НЕ допущены к выполнению боевого задания (% в группе)</t>
        </r>
      </text>
    </comment>
    <comment ref="B9" authorId="3">
      <text>
        <r>
          <rPr>
            <sz val="8"/>
            <rFont val="Tahoma"/>
            <family val="0"/>
          </rPr>
          <t>10.12.2011
Староста группы
10.11.2011
Не работал личный логический диск X: 
Сегодня внесены исправления 
Будем ждать результата</t>
        </r>
      </text>
    </comment>
    <comment ref="B12" authorId="3">
      <text>
        <r>
          <rPr>
            <sz val="8"/>
            <rFont val="Tahoma"/>
            <family val="0"/>
          </rPr>
          <t xml:space="preserve">12.11.2011
Прошла инструктаж по ТБ 
22.10.2011
Не прошла инструктаж по ТБ 
29.10.2011
Пары были в ауд. 1-432, 435 
Поэтому инструктаж пока не пройден </t>
        </r>
      </text>
    </comment>
    <comment ref="B21" authorId="3">
      <text>
        <r>
          <rPr>
            <sz val="8"/>
            <rFont val="Tahoma"/>
            <family val="0"/>
          </rPr>
          <t xml:space="preserve">17.12.2011
Решение: вписать золотыми буквами имя  
Нурдавлятова Азата Иркиновича на Доску почета потока БСТ-11 ! </t>
        </r>
      </text>
    </comment>
  </commentList>
</comments>
</file>

<file path=xl/comments4.xml><?xml version="1.0" encoding="utf-8"?>
<comments xmlns="http://schemas.openxmlformats.org/spreadsheetml/2006/main">
  <authors>
    <author>enikeev</author>
  </authors>
  <commentList>
    <comment ref="B8" authorId="0">
      <text>
        <r>
          <rPr>
            <sz val="8"/>
            <rFont val="Tahoma"/>
            <family val="0"/>
          </rPr>
          <t>10.12.2011
Староста группы
10.11.2011
Не работал личный логический диск X: 
Сегодня внесены исправления 
Будем ждать результата</t>
        </r>
      </text>
    </comment>
    <comment ref="B11" authorId="0">
      <text>
        <r>
          <rPr>
            <sz val="8"/>
            <rFont val="Tahoma"/>
            <family val="0"/>
          </rPr>
          <t xml:space="preserve">12.11.2011
Прошла инструктаж по ТБ 
22.10.2011
Не прошла инструктаж по ТБ 
29.10.2011
Пары были в ауд. 1-432, 435 
Поэтому инструктаж пока не пройден </t>
        </r>
      </text>
    </comment>
    <comment ref="B20" authorId="0">
      <text>
        <r>
          <rPr>
            <sz val="8"/>
            <rFont val="Tahoma"/>
            <family val="0"/>
          </rPr>
          <t xml:space="preserve">17.12.2011
Решение: вписать золотыми буквами имя  
Нурдавлятова Азата Иркиновича на Доску почета потока БСТ-11 ! </t>
        </r>
      </text>
    </comment>
  </commentList>
</comments>
</file>

<file path=xl/comments5.xml><?xml version="1.0" encoding="utf-8"?>
<comments xmlns="http://schemas.openxmlformats.org/spreadsheetml/2006/main">
  <authors>
    <author>Enikeev </author>
    <author>Еникеев Фарид</author>
    <author>enikeev</author>
    <author>Enikeev</author>
  </authors>
  <commentList>
    <comment ref="C3" authorId="0">
      <text>
        <r>
          <rPr>
            <sz val="8"/>
            <rFont val="Tahoma"/>
            <family val="0"/>
          </rPr>
          <t>Всего 6 лекций 
Ниже указаны номера недель, на которых они читаются
Аудитория 1-152</t>
        </r>
      </text>
    </comment>
    <comment ref="I3" authorId="0">
      <text>
        <r>
          <rPr>
            <sz val="8"/>
            <rFont val="Tahoma"/>
            <family val="0"/>
          </rPr>
          <t>Всего 14 лабораторных занятий  
Ниже указаны номера недель, в которые они проводятся
Аудитории 1-333,334</t>
        </r>
      </text>
    </comment>
    <comment ref="T3" authorId="0">
      <text>
        <r>
          <rPr>
            <sz val="8"/>
            <rFont val="Tahoma"/>
            <family val="0"/>
          </rPr>
          <t>Количество пропусков практических занятий в осеннем семестре 
Отсутствие пропусков = бонус за посещение</t>
        </r>
      </text>
    </comment>
    <comment ref="C4" authorId="0">
      <text>
        <r>
          <rPr>
            <sz val="8"/>
            <rFont val="Tahoma"/>
            <family val="0"/>
          </rPr>
          <t>Лекция 1 
Компьютер и программное обеспечение 
03.09.2011 Ауд. 1-546</t>
        </r>
      </text>
    </comment>
    <comment ref="D4" authorId="0">
      <text>
        <r>
          <rPr>
            <sz val="8"/>
            <rFont val="Tahoma"/>
            <family val="0"/>
          </rPr>
          <t>Лекция 2
Информация Кодирование информации 
10.09.2011  Ауд. 1-546</t>
        </r>
      </text>
    </comment>
    <comment ref="E4" authorId="0">
      <text>
        <r>
          <rPr>
            <sz val="8"/>
            <rFont val="Tahoma"/>
            <family val="0"/>
          </rPr>
          <t>Лекция 3
Аппаратное обеспечение
17.09.2011  Ауд. 1-546</t>
        </r>
      </text>
    </comment>
    <comment ref="F4" authorId="0">
      <text>
        <r>
          <rPr>
            <sz val="8"/>
            <rFont val="Tahoma"/>
            <family val="0"/>
          </rPr>
          <t>Лекция 4
Программное обеспечение
24.09.2011  Ауд. 1-546</t>
        </r>
      </text>
    </comment>
    <comment ref="G4" authorId="0">
      <text>
        <r>
          <rPr>
            <sz val="8"/>
            <rFont val="Tahoma"/>
            <family val="0"/>
          </rPr>
          <t>Лекция 5
Системное программное обеспечение
01.10.2011  Ауд. 1-546</t>
        </r>
      </text>
    </comment>
    <comment ref="H4" authorId="0">
      <text>
        <r>
          <rPr>
            <sz val="8"/>
            <rFont val="Tahoma"/>
            <family val="0"/>
          </rPr>
          <t>Лекция 6
Прикладное программное обеспечение
08.10.2011  Ауд. 1-546</t>
        </r>
      </text>
    </comment>
    <comment ref="I4" authorId="1">
      <text>
        <r>
          <rPr>
            <sz val="8"/>
            <rFont val="Tahoma"/>
            <family val="2"/>
          </rPr>
          <t>14.10.2011 
Инструктаж по ТБ
Знакомство с ЛВС ВТИК 
Входное тестирование 
ЛР№1. Основные приемы работы с ОС Windows</t>
        </r>
      </text>
    </comment>
    <comment ref="J4" authorId="1">
      <text>
        <r>
          <rPr>
            <sz val="8"/>
            <rFont val="Tahoma"/>
            <family val="2"/>
          </rPr>
          <t>21.10.2011 
ЛР№2. Основные приемы работы с ПК и ЛВС</t>
        </r>
      </text>
    </comment>
    <comment ref="K4" authorId="1">
      <text>
        <r>
          <rPr>
            <sz val="8"/>
            <rFont val="Tahoma"/>
            <family val="2"/>
          </rPr>
          <t>28.10.2011 
ЛР№3. Создание и редактирование документов средствами MS Word</t>
        </r>
        <r>
          <rPr>
            <b/>
            <sz val="8"/>
            <rFont val="Tahoma"/>
            <family val="0"/>
          </rPr>
          <t xml:space="preserve">
</t>
        </r>
      </text>
    </comment>
    <comment ref="L4" authorId="1">
      <text>
        <r>
          <rPr>
            <sz val="8"/>
            <rFont val="Tahoma"/>
            <family val="2"/>
          </rPr>
          <t xml:space="preserve">11.11.2011
Лабораторная работа №4. 
Вставка таблиц, рисунков и математических формул
</t>
        </r>
      </text>
    </comment>
    <comment ref="M4" authorId="1">
      <text>
        <r>
          <rPr>
            <sz val="8"/>
            <rFont val="Tahoma"/>
            <family val="0"/>
          </rPr>
          <t xml:space="preserve">18.11.2011 
Лабораторная работа №5. 
Решение системы линейных уравнений средствами MS Excel
</t>
        </r>
      </text>
    </comment>
    <comment ref="N4" authorId="1">
      <text>
        <r>
          <rPr>
            <sz val="8"/>
            <rFont val="Tahoma"/>
            <family val="2"/>
          </rPr>
          <t xml:space="preserve">25.11.2011
Лабораторная работа №6. 
Построение графиков функций
</t>
        </r>
      </text>
    </comment>
    <comment ref="O4" authorId="1">
      <text>
        <r>
          <rPr>
            <sz val="8"/>
            <rFont val="Tahoma"/>
            <family val="2"/>
          </rPr>
          <t xml:space="preserve">02.12.2011
Лабораторная работа №7. 
Решение трансцендентных уравнений 
</t>
        </r>
      </text>
    </comment>
    <comment ref="P4" authorId="1">
      <text>
        <r>
          <rPr>
            <sz val="8"/>
            <rFont val="Tahoma"/>
            <family val="2"/>
          </rPr>
          <t xml:space="preserve">09.12.2011
Лабораторная работа №8.
Создание презентации </t>
        </r>
      </text>
    </comment>
    <comment ref="Q4" authorId="1">
      <text>
        <r>
          <rPr>
            <sz val="8"/>
            <rFont val="Tahoma"/>
            <family val="2"/>
          </rPr>
          <t xml:space="preserve">16.12.2011
Лабораторная работа №9. 
Создание Web-странички </t>
        </r>
      </text>
    </comment>
    <comment ref="R4" authorId="1">
      <text>
        <r>
          <rPr>
            <sz val="8"/>
            <rFont val="Tahoma"/>
            <family val="2"/>
          </rPr>
          <t xml:space="preserve">23.12.2011 
Тест по информатике
</t>
        </r>
      </text>
    </comment>
    <comment ref="S4" authorId="1">
      <text>
        <r>
          <rPr>
            <sz val="8"/>
            <rFont val="Tahoma"/>
            <family val="2"/>
          </rPr>
          <t xml:space="preserve">30.12.2011 
Лабораторная работа №10.  
Отчет по информатике 
</t>
        </r>
      </text>
    </comment>
    <comment ref="C36" authorId="0">
      <text>
        <r>
          <rPr>
            <sz val="8"/>
            <rFont val="Tahoma"/>
            <family val="0"/>
          </rPr>
          <t xml:space="preserve">Посетили лекцию №1 </t>
        </r>
      </text>
    </comment>
    <comment ref="D36" authorId="0">
      <text>
        <r>
          <rPr>
            <sz val="8"/>
            <rFont val="Tahoma"/>
            <family val="0"/>
          </rPr>
          <t>Посетили лекцию №2</t>
        </r>
      </text>
    </comment>
    <comment ref="E36" authorId="0">
      <text>
        <r>
          <rPr>
            <sz val="8"/>
            <rFont val="Tahoma"/>
            <family val="0"/>
          </rPr>
          <t>Посетили лекцию №3</t>
        </r>
      </text>
    </comment>
    <comment ref="F36" authorId="0">
      <text>
        <r>
          <rPr>
            <sz val="8"/>
            <rFont val="Tahoma"/>
            <family val="0"/>
          </rPr>
          <t>Посетили лекцию №4</t>
        </r>
      </text>
    </comment>
    <comment ref="G36" authorId="0">
      <text>
        <r>
          <rPr>
            <sz val="8"/>
            <rFont val="Tahoma"/>
            <family val="0"/>
          </rPr>
          <t>Посетили лекцию №5</t>
        </r>
      </text>
    </comment>
    <comment ref="H36" authorId="0">
      <text>
        <r>
          <rPr>
            <sz val="8"/>
            <rFont val="Tahoma"/>
            <family val="0"/>
          </rPr>
          <t>Посетили лекцию №6</t>
        </r>
      </text>
    </comment>
    <comment ref="C37" authorId="0">
      <text>
        <r>
          <rPr>
            <sz val="8"/>
            <rFont val="Tahoma"/>
            <family val="0"/>
          </rPr>
          <t xml:space="preserve">Пропустили лекцию №1 </t>
        </r>
      </text>
    </comment>
    <comment ref="D37" authorId="0">
      <text>
        <r>
          <rPr>
            <sz val="8"/>
            <rFont val="Tahoma"/>
            <family val="0"/>
          </rPr>
          <t>Пропустили лекцию №2</t>
        </r>
      </text>
    </comment>
    <comment ref="E37" authorId="0">
      <text>
        <r>
          <rPr>
            <sz val="8"/>
            <rFont val="Tahoma"/>
            <family val="2"/>
          </rPr>
          <t>Пропустили лекцию №3</t>
        </r>
      </text>
    </comment>
    <comment ref="F37" authorId="0">
      <text>
        <r>
          <rPr>
            <sz val="8"/>
            <rFont val="Tahoma"/>
            <family val="0"/>
          </rPr>
          <t>Пропустили лекцию №4</t>
        </r>
      </text>
    </comment>
    <comment ref="G37" authorId="0">
      <text>
        <r>
          <rPr>
            <sz val="8"/>
            <rFont val="Tahoma"/>
            <family val="2"/>
          </rPr>
          <t>Пропустили лекцию №5</t>
        </r>
      </text>
    </comment>
    <comment ref="H37" authorId="0">
      <text>
        <r>
          <rPr>
            <sz val="8"/>
            <rFont val="Tahoma"/>
            <family val="0"/>
          </rPr>
          <t>Пропустили лекцию №6</t>
        </r>
      </text>
    </comment>
    <comment ref="B8" authorId="2">
      <text>
        <r>
          <rPr>
            <sz val="8"/>
            <rFont val="Tahoma"/>
            <family val="0"/>
          </rPr>
          <t>10.12.2011
Староста группы
10.11.2011
Не работал личный логический диск X: 
Сегодня внесены исправления 
Будем ждать результата</t>
        </r>
      </text>
    </comment>
    <comment ref="B11" authorId="2">
      <text>
        <r>
          <rPr>
            <sz val="8"/>
            <rFont val="Tahoma"/>
            <family val="0"/>
          </rPr>
          <t xml:space="preserve">12.11.2011
Прошла инструктаж по ТБ 
22.10.2011
Не прошла инструктаж по ТБ 
29.10.2011
Пары были в ауд. 1-432, 435 
Поэтому инструктаж пока не пройден </t>
        </r>
      </text>
    </comment>
    <comment ref="B20" authorId="2">
      <text>
        <r>
          <rPr>
            <sz val="8"/>
            <rFont val="Tahoma"/>
            <family val="0"/>
          </rPr>
          <t xml:space="preserve">17.12.2011
Решение: вписать золотыми буквами имя  
Нурдавлятова Азата Иркиновича на Доску почета потока БСТ-11 ! </t>
        </r>
      </text>
    </comment>
    <comment ref="K5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6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7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8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9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10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11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12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13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14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15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16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17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18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19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20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21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22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23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24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25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26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27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28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29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30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31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32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33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34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K35" authorId="3">
      <text>
        <r>
          <rPr>
            <sz val="10"/>
            <rFont val="Tahoma"/>
            <family val="0"/>
          </rPr>
          <t xml:space="preserve">05.11.2011
Незапланированный выходной в УГНТУ </t>
        </r>
      </text>
    </comment>
    <comment ref="I36" authorId="0">
      <text>
        <r>
          <rPr>
            <sz val="8"/>
            <rFont val="Tahoma"/>
            <family val="0"/>
          </rPr>
          <t xml:space="preserve">Посетили практическое занятие №1 </t>
        </r>
      </text>
    </comment>
    <comment ref="J36" authorId="0">
      <text>
        <r>
          <rPr>
            <sz val="8"/>
            <rFont val="Tahoma"/>
            <family val="0"/>
          </rPr>
          <t xml:space="preserve">Посетили практическое занятие №2 </t>
        </r>
      </text>
    </comment>
    <comment ref="K36" authorId="0">
      <text>
        <r>
          <rPr>
            <sz val="8"/>
            <rFont val="Tahoma"/>
            <family val="0"/>
          </rPr>
          <t>Посетили практическое занятие №3</t>
        </r>
      </text>
    </comment>
    <comment ref="L36" authorId="0">
      <text>
        <r>
          <rPr>
            <sz val="8"/>
            <rFont val="Tahoma"/>
            <family val="0"/>
          </rPr>
          <t>Посетили практическое занятие №4</t>
        </r>
      </text>
    </comment>
    <comment ref="M36" authorId="0">
      <text>
        <r>
          <rPr>
            <sz val="8"/>
            <rFont val="Tahoma"/>
            <family val="0"/>
          </rPr>
          <t>Посетили практическое занятие №5</t>
        </r>
      </text>
    </comment>
    <comment ref="N36" authorId="0">
      <text>
        <r>
          <rPr>
            <sz val="8"/>
            <rFont val="Tahoma"/>
            <family val="0"/>
          </rPr>
          <t>Посетили практическое занятие №6</t>
        </r>
      </text>
    </comment>
    <comment ref="O36" authorId="0">
      <text>
        <r>
          <rPr>
            <sz val="8"/>
            <rFont val="Tahoma"/>
            <family val="0"/>
          </rPr>
          <t>Посетили практическое занятие №7</t>
        </r>
      </text>
    </comment>
    <comment ref="P36" authorId="0">
      <text>
        <r>
          <rPr>
            <sz val="8"/>
            <rFont val="Tahoma"/>
            <family val="0"/>
          </rPr>
          <t>Посетили практическое занятие №8</t>
        </r>
      </text>
    </comment>
    <comment ref="Q36" authorId="0">
      <text>
        <r>
          <rPr>
            <sz val="8"/>
            <rFont val="Tahoma"/>
            <family val="0"/>
          </rPr>
          <t>Посетили практическое занятие №9</t>
        </r>
      </text>
    </comment>
    <comment ref="R36" authorId="0">
      <text>
        <r>
          <rPr>
            <sz val="8"/>
            <rFont val="Tahoma"/>
            <family val="0"/>
          </rPr>
          <t>Посетили практическое занятие №10</t>
        </r>
      </text>
    </comment>
    <comment ref="S36" authorId="0">
      <text>
        <r>
          <rPr>
            <sz val="8"/>
            <rFont val="Tahoma"/>
            <family val="0"/>
          </rPr>
          <t>Посетили практическое занятие №11</t>
        </r>
      </text>
    </comment>
    <comment ref="T36" authorId="1">
      <text>
        <r>
          <rPr>
            <sz val="8"/>
            <rFont val="Tahoma"/>
            <family val="2"/>
          </rPr>
          <t xml:space="preserve">Количество студентов, не имеющих пропусков  практических занятий по информатике в осеннем семестре </t>
        </r>
      </text>
    </comment>
    <comment ref="T37" authorId="0">
      <text>
        <r>
          <rPr>
            <sz val="8"/>
            <rFont val="Tahoma"/>
            <family val="0"/>
          </rPr>
          <t xml:space="preserve">Количество студентов, имеющих пропуски учебных занятий по информатике в осеннем семестре </t>
        </r>
      </text>
    </comment>
  </commentList>
</comments>
</file>

<file path=xl/sharedStrings.xml><?xml version="1.0" encoding="utf-8"?>
<sst xmlns="http://schemas.openxmlformats.org/spreadsheetml/2006/main" count="649" uniqueCount="128">
  <si>
    <t>ЛР1</t>
  </si>
  <si>
    <t>ЛР2</t>
  </si>
  <si>
    <t>ЛР3</t>
  </si>
  <si>
    <t>ЛР4</t>
  </si>
  <si>
    <t>ЛР5</t>
  </si>
  <si>
    <t>ЛР6</t>
  </si>
  <si>
    <t>Тест</t>
  </si>
  <si>
    <t>ДЗ</t>
  </si>
  <si>
    <t>№</t>
  </si>
  <si>
    <t xml:space="preserve">по состоянию на </t>
  </si>
  <si>
    <t>ДВ</t>
  </si>
  <si>
    <t xml:space="preserve">Статистика </t>
  </si>
  <si>
    <t>∑</t>
  </si>
  <si>
    <t>Ат3</t>
  </si>
  <si>
    <t>Ат4</t>
  </si>
  <si>
    <t>РГР</t>
  </si>
  <si>
    <t>ДЭ</t>
  </si>
  <si>
    <t>ОЦ</t>
  </si>
  <si>
    <t>Тема</t>
  </si>
  <si>
    <t>Защ.</t>
  </si>
  <si>
    <t>м</t>
  </si>
  <si>
    <t>Ос</t>
  </si>
  <si>
    <t>В</t>
  </si>
  <si>
    <t>н</t>
  </si>
  <si>
    <t>t</t>
  </si>
  <si>
    <t>k</t>
  </si>
  <si>
    <t>N</t>
  </si>
  <si>
    <t>Оц</t>
  </si>
  <si>
    <t>М</t>
  </si>
  <si>
    <t>Б</t>
  </si>
  <si>
    <t>S</t>
  </si>
  <si>
    <t>Всего решали тест</t>
  </si>
  <si>
    <t>Сдали тест</t>
  </si>
  <si>
    <t>Не сдали тест</t>
  </si>
  <si>
    <t>Не писали тест</t>
  </si>
  <si>
    <t>Сдали тест ранее</t>
  </si>
  <si>
    <t>Всего студентов</t>
  </si>
  <si>
    <t>Зачет</t>
  </si>
  <si>
    <t>ПрОс</t>
  </si>
  <si>
    <t>ПрВс</t>
  </si>
  <si>
    <t>Пр год</t>
  </si>
  <si>
    <t>Аттестации</t>
  </si>
  <si>
    <t>Д</t>
  </si>
  <si>
    <t>Домашние задания</t>
  </si>
  <si>
    <t>Защита</t>
  </si>
  <si>
    <t>Студенты</t>
  </si>
  <si>
    <t>Темы ДЗ</t>
  </si>
  <si>
    <t>ЛР3Д</t>
  </si>
  <si>
    <t>Фамилия, имя, отчество</t>
  </si>
  <si>
    <t>Лекции</t>
  </si>
  <si>
    <t>Практические занятия</t>
  </si>
  <si>
    <t>Пр</t>
  </si>
  <si>
    <t>Посещение лекций (весна)</t>
  </si>
  <si>
    <t>Посещение практич. занятий</t>
  </si>
  <si>
    <t>ЛР6Д</t>
  </si>
  <si>
    <t>КР3</t>
  </si>
  <si>
    <t>КР4</t>
  </si>
  <si>
    <t>Допуск к тесту</t>
  </si>
  <si>
    <t xml:space="preserve">Результаты решения боевого теста </t>
  </si>
  <si>
    <t>ИТ4</t>
  </si>
  <si>
    <t>ДТ</t>
  </si>
  <si>
    <t>Досрочная сдача теста</t>
  </si>
  <si>
    <t>Пересдача</t>
  </si>
  <si>
    <t>В1</t>
  </si>
  <si>
    <t>Р1</t>
  </si>
  <si>
    <t>В2</t>
  </si>
  <si>
    <t>Р2</t>
  </si>
  <si>
    <t>В3</t>
  </si>
  <si>
    <t>Р3</t>
  </si>
  <si>
    <t>В4</t>
  </si>
  <si>
    <t>Р4</t>
  </si>
  <si>
    <t>АБ</t>
  </si>
  <si>
    <t>Итоги тестирования</t>
  </si>
  <si>
    <t>Всего сдали тест</t>
  </si>
  <si>
    <t>Всего не сдали тест</t>
  </si>
  <si>
    <t>ИТ5</t>
  </si>
  <si>
    <t>ИТ6</t>
  </si>
  <si>
    <t>ИТ7</t>
  </si>
  <si>
    <t>Учебный год 2011/2012</t>
  </si>
  <si>
    <t>ОП</t>
  </si>
  <si>
    <t>ЛР7</t>
  </si>
  <si>
    <t>Лабораторные работы по информатике</t>
  </si>
  <si>
    <t>а</t>
  </si>
  <si>
    <t>ДЗ9</t>
  </si>
  <si>
    <t>ДЗ8</t>
  </si>
  <si>
    <t>ДЗ10</t>
  </si>
  <si>
    <t>Всн</t>
  </si>
  <si>
    <t>24у</t>
  </si>
  <si>
    <t>БСТ-11</t>
  </si>
  <si>
    <t>Выбор тем весенних ДЗ</t>
  </si>
  <si>
    <t>Зачетка</t>
  </si>
  <si>
    <t>Аитбаев Дамир Ринатович</t>
  </si>
  <si>
    <t>Ахметзянов Артур Альбертович</t>
  </si>
  <si>
    <t>Беляев Георгий Михайлович</t>
  </si>
  <si>
    <t>Гайнутдинова Элина Ильгизовна</t>
  </si>
  <si>
    <t>Гайсин Айдар Ильшатович</t>
  </si>
  <si>
    <t>Гарифуллин Эльдар Ахатович</t>
  </si>
  <si>
    <t>Гизатуллина Лейсан Ринатовна</t>
  </si>
  <si>
    <t>Гулов Денис Ирекович</t>
  </si>
  <si>
    <t>Закирьянов Ильдар Шамилевич</t>
  </si>
  <si>
    <t>Исанбаев Артур Фаилевич</t>
  </si>
  <si>
    <t>Кильдиярова Линара Ринатовна</t>
  </si>
  <si>
    <t>Мадатов Шамиль Рамилевич</t>
  </si>
  <si>
    <t>Мулюков Азат Ильшатович</t>
  </si>
  <si>
    <t>Мусаев Джамалутдин Идрисович</t>
  </si>
  <si>
    <t>Нугуманов Расул Радисович</t>
  </si>
  <si>
    <t>Нурдавлятов Азат Иркинович</t>
  </si>
  <si>
    <t>Остапчук Сергей Эдуардович</t>
  </si>
  <si>
    <t>Подгорный Максим Алексеевич</t>
  </si>
  <si>
    <t>Сайфуллина Алина Раилевна</t>
  </si>
  <si>
    <t>Сафин Рустем Султанович</t>
  </si>
  <si>
    <t>Сахипова Лилия Зульфаровна</t>
  </si>
  <si>
    <t>Сорокин Александр Владимирович</t>
  </si>
  <si>
    <t>Тяжкороб Александр Сергеевич</t>
  </si>
  <si>
    <t>Хабибуллин Альберт Венирович</t>
  </si>
  <si>
    <t>Хакимов Руслан Алмазович</t>
  </si>
  <si>
    <t>Хасаншин Айбулат Азатович</t>
  </si>
  <si>
    <t>Черепанов Александр Алексеевич</t>
  </si>
  <si>
    <t>Ширшаков Алексей Юрьевич</t>
  </si>
  <si>
    <t>Шугаипова Диана Айратовна</t>
  </si>
  <si>
    <t>Журавлев Антон Андреевич</t>
  </si>
  <si>
    <t>Валеев Гали Наилевич</t>
  </si>
  <si>
    <t>БСТ-11-02</t>
  </si>
  <si>
    <t>Журнал успеваемости БСТ-11-02- весна 2012</t>
  </si>
  <si>
    <t>Посещение занятий студентами группы БСТ-11-02 в весеннем семестре 2010/2011 уч.г.</t>
  </si>
  <si>
    <t>Результаты весеннего тестирования по группе БСТ-11-02</t>
  </si>
  <si>
    <t>Посещение занятий студентами группы БCТ-11-02 в осеннем семестре 2011/2012 уч.г.</t>
  </si>
  <si>
    <t>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</si>
</sst>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;@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10"/>
      <color indexed="8"/>
      <name val="Arial Cyr"/>
      <family val="0"/>
    </font>
    <font>
      <i/>
      <sz val="10"/>
      <color indexed="14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  <font>
      <b/>
      <sz val="14"/>
      <name val="Arial Cyr"/>
      <family val="0"/>
    </font>
    <font>
      <sz val="10"/>
      <color indexed="8"/>
      <name val="Arial"/>
      <family val="2"/>
    </font>
    <font>
      <sz val="12"/>
      <name val="Arial Cyr"/>
      <family val="0"/>
    </font>
    <font>
      <b/>
      <sz val="8"/>
      <name val="Tahoma"/>
      <family val="0"/>
    </font>
    <font>
      <sz val="12"/>
      <color indexed="8"/>
      <name val="Symbol"/>
      <family val="1"/>
    </font>
    <font>
      <sz val="8"/>
      <name val="Arial"/>
      <family val="2"/>
    </font>
    <font>
      <b/>
      <sz val="14"/>
      <color indexed="8"/>
      <name val="Arial Cyr"/>
      <family val="0"/>
    </font>
    <font>
      <b/>
      <sz val="16"/>
      <name val="Times New Roman"/>
      <family val="1"/>
    </font>
    <font>
      <b/>
      <sz val="12"/>
      <name val="Arial Cyr"/>
      <family val="0"/>
    </font>
    <font>
      <sz val="8"/>
      <name val="Symbol"/>
      <family val="1"/>
    </font>
    <font>
      <sz val="9"/>
      <name val="Arial Cyr"/>
      <family val="0"/>
    </font>
    <font>
      <i/>
      <sz val="8"/>
      <name val="Tahoma"/>
      <family val="2"/>
    </font>
    <font>
      <sz val="10"/>
      <name val="Tahoma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10"/>
      <name val="Tahoma"/>
      <family val="0"/>
    </font>
    <font>
      <b/>
      <sz val="8"/>
      <name val="Arial Cyr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double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 style="double"/>
      <right style="double"/>
      <top style="thick"/>
      <bottom>
        <color indexed="63"/>
      </bottom>
    </border>
    <border>
      <left style="thin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6" fillId="3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6" fillId="2" borderId="1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11" fillId="4" borderId="11" xfId="0" applyNumberFormat="1" applyFont="1" applyFill="1" applyBorder="1" applyAlignment="1">
      <alignment horizontal="right"/>
    </xf>
    <xf numFmtId="0" fontId="0" fillId="4" borderId="1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0" fillId="6" borderId="19" xfId="0" applyFill="1" applyBorder="1" applyAlignment="1">
      <alignment/>
    </xf>
    <xf numFmtId="0" fontId="0" fillId="7" borderId="19" xfId="0" applyFill="1" applyBorder="1" applyAlignment="1">
      <alignment/>
    </xf>
    <xf numFmtId="0" fontId="14" fillId="2" borderId="12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6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1" fillId="2" borderId="21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23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5" xfId="0" applyFill="1" applyBorder="1" applyAlignment="1">
      <alignment/>
    </xf>
    <xf numFmtId="0" fontId="0" fillId="8" borderId="19" xfId="0" applyFill="1" applyBorder="1" applyAlignment="1">
      <alignment/>
    </xf>
    <xf numFmtId="0" fontId="0" fillId="4" borderId="10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4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2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2" fontId="0" fillId="2" borderId="13" xfId="0" applyNumberFormat="1" applyFill="1" applyBorder="1" applyAlignment="1">
      <alignment/>
    </xf>
    <xf numFmtId="0" fontId="0" fillId="4" borderId="25" xfId="0" applyFill="1" applyBorder="1" applyAlignment="1">
      <alignment/>
    </xf>
    <xf numFmtId="0" fontId="12" fillId="4" borderId="26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0" fillId="4" borderId="34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49" fontId="20" fillId="2" borderId="14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49" fontId="20" fillId="2" borderId="1" xfId="0" applyNumberFormat="1" applyFont="1" applyFill="1" applyBorder="1" applyAlignment="1">
      <alignment horizontal="center" wrapText="1"/>
    </xf>
    <xf numFmtId="0" fontId="20" fillId="2" borderId="14" xfId="0" applyFont="1" applyFill="1" applyBorder="1" applyAlignment="1">
      <alignment horizontal="center" wrapText="1"/>
    </xf>
    <xf numFmtId="0" fontId="20" fillId="2" borderId="13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wrapText="1"/>
    </xf>
    <xf numFmtId="49" fontId="20" fillId="2" borderId="11" xfId="0" applyNumberFormat="1" applyFont="1" applyFill="1" applyBorder="1" applyAlignment="1">
      <alignment horizontal="center" wrapText="1"/>
    </xf>
    <xf numFmtId="0" fontId="20" fillId="2" borderId="23" xfId="0" applyFont="1" applyFill="1" applyBorder="1" applyAlignment="1">
      <alignment horizontal="center" wrapText="1"/>
    </xf>
    <xf numFmtId="49" fontId="20" fillId="2" borderId="4" xfId="0" applyNumberFormat="1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 wrapText="1"/>
    </xf>
    <xf numFmtId="0" fontId="6" fillId="2" borderId="36" xfId="0" applyFont="1" applyFill="1" applyBorder="1" applyAlignment="1">
      <alignment/>
    </xf>
    <xf numFmtId="0" fontId="6" fillId="5" borderId="37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11" fillId="4" borderId="4" xfId="0" applyNumberFormat="1" applyFont="1" applyFill="1" applyBorder="1" applyAlignment="1">
      <alignment horizontal="right"/>
    </xf>
    <xf numFmtId="0" fontId="11" fillId="4" borderId="5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5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6" fillId="2" borderId="38" xfId="0" applyFont="1" applyFill="1" applyBorder="1" applyAlignment="1">
      <alignment/>
    </xf>
    <xf numFmtId="0" fontId="0" fillId="2" borderId="37" xfId="0" applyFill="1" applyBorder="1" applyAlignment="1">
      <alignment/>
    </xf>
    <xf numFmtId="0" fontId="0" fillId="2" borderId="18" xfId="0" applyFill="1" applyBorder="1" applyAlignment="1">
      <alignment/>
    </xf>
    <xf numFmtId="0" fontId="0" fillId="4" borderId="39" xfId="0" applyFill="1" applyBorder="1" applyAlignment="1">
      <alignment/>
    </xf>
    <xf numFmtId="0" fontId="6" fillId="3" borderId="38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40" xfId="0" applyFont="1" applyFill="1" applyBorder="1" applyAlignment="1">
      <alignment/>
    </xf>
    <xf numFmtId="0" fontId="0" fillId="2" borderId="25" xfId="0" applyFill="1" applyBorder="1" applyAlignment="1">
      <alignment/>
    </xf>
    <xf numFmtId="0" fontId="0" fillId="4" borderId="25" xfId="0" applyFont="1" applyFill="1" applyBorder="1" applyAlignment="1">
      <alignment horizontal="center"/>
    </xf>
    <xf numFmtId="0" fontId="6" fillId="3" borderId="40" xfId="0" applyFont="1" applyFill="1" applyBorder="1" applyAlignment="1">
      <alignment/>
    </xf>
    <xf numFmtId="0" fontId="11" fillId="4" borderId="23" xfId="0" applyNumberFormat="1" applyFont="1" applyFill="1" applyBorder="1" applyAlignment="1">
      <alignment horizontal="right"/>
    </xf>
    <xf numFmtId="0" fontId="6" fillId="3" borderId="38" xfId="0" applyFont="1" applyFill="1" applyBorder="1" applyAlignment="1">
      <alignment horizontal="center"/>
    </xf>
    <xf numFmtId="0" fontId="11" fillId="4" borderId="22" xfId="0" applyNumberFormat="1" applyFont="1" applyFill="1" applyBorder="1" applyAlignment="1">
      <alignment horizontal="right"/>
    </xf>
    <xf numFmtId="0" fontId="0" fillId="4" borderId="25" xfId="0" applyFont="1" applyFill="1" applyBorder="1" applyAlignment="1">
      <alignment/>
    </xf>
    <xf numFmtId="0" fontId="12" fillId="4" borderId="41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20" fillId="4" borderId="41" xfId="0" applyFont="1" applyFill="1" applyBorder="1" applyAlignment="1">
      <alignment horizontal="center"/>
    </xf>
    <xf numFmtId="0" fontId="0" fillId="4" borderId="44" xfId="0" applyFill="1" applyBorder="1" applyAlignment="1">
      <alignment/>
    </xf>
    <xf numFmtId="0" fontId="20" fillId="2" borderId="11" xfId="0" applyFont="1" applyFill="1" applyBorder="1" applyAlignment="1">
      <alignment horizontal="center" wrapText="1"/>
    </xf>
    <xf numFmtId="2" fontId="0" fillId="2" borderId="4" xfId="0" applyNumberFormat="1" applyFont="1" applyFill="1" applyBorder="1" applyAlignment="1">
      <alignment/>
    </xf>
    <xf numFmtId="1" fontId="0" fillId="2" borderId="4" xfId="0" applyNumberFormat="1" applyFill="1" applyBorder="1" applyAlignment="1">
      <alignment/>
    </xf>
    <xf numFmtId="2" fontId="0" fillId="2" borderId="23" xfId="0" applyNumberFormat="1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1" fillId="4" borderId="45" xfId="0" applyFont="1" applyFill="1" applyBorder="1" applyAlignment="1">
      <alignment/>
    </xf>
    <xf numFmtId="0" fontId="11" fillId="4" borderId="4" xfId="0" applyNumberFormat="1" applyFont="1" applyFill="1" applyBorder="1" applyAlignment="1">
      <alignment horizontal="center"/>
    </xf>
    <xf numFmtId="1" fontId="20" fillId="4" borderId="44" xfId="0" applyNumberFormat="1" applyFont="1" applyFill="1" applyBorder="1" applyAlignment="1">
      <alignment horizontal="center"/>
    </xf>
    <xf numFmtId="1" fontId="20" fillId="4" borderId="5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1" fillId="2" borderId="36" xfId="0" applyFont="1" applyFill="1" applyBorder="1" applyAlignment="1">
      <alignment/>
    </xf>
    <xf numFmtId="0" fontId="0" fillId="4" borderId="16" xfId="0" applyFill="1" applyBorder="1" applyAlignment="1">
      <alignment/>
    </xf>
    <xf numFmtId="0" fontId="6" fillId="5" borderId="46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4" fillId="0" borderId="28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1" fontId="0" fillId="2" borderId="37" xfId="0" applyNumberFormat="1" applyFill="1" applyBorder="1" applyAlignment="1">
      <alignment horizontal="center"/>
    </xf>
    <xf numFmtId="0" fontId="0" fillId="2" borderId="37" xfId="0" applyFont="1" applyFill="1" applyBorder="1" applyAlignment="1">
      <alignment/>
    </xf>
    <xf numFmtId="1" fontId="0" fillId="2" borderId="37" xfId="0" applyNumberFormat="1" applyFill="1" applyBorder="1" applyAlignment="1">
      <alignment/>
    </xf>
    <xf numFmtId="1" fontId="0" fillId="9" borderId="1" xfId="0" applyNumberFormat="1" applyFill="1" applyBorder="1" applyAlignment="1">
      <alignment horizontal="center"/>
    </xf>
    <xf numFmtId="1" fontId="0" fillId="2" borderId="47" xfId="0" applyNumberForma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49" fontId="20" fillId="2" borderId="10" xfId="0" applyNumberFormat="1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49" fontId="20" fillId="2" borderId="3" xfId="0" applyNumberFormat="1" applyFont="1" applyFill="1" applyBorder="1" applyAlignment="1">
      <alignment horizontal="center" wrapText="1"/>
    </xf>
    <xf numFmtId="0" fontId="20" fillId="2" borderId="25" xfId="0" applyFont="1" applyFill="1" applyBorder="1" applyAlignment="1">
      <alignment horizontal="center" wrapText="1"/>
    </xf>
    <xf numFmtId="0" fontId="20" fillId="2" borderId="10" xfId="0" applyFont="1" applyFill="1" applyBorder="1" applyAlignment="1">
      <alignment horizontal="center" wrapText="1"/>
    </xf>
    <xf numFmtId="0" fontId="20" fillId="2" borderId="4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49" fontId="20" fillId="2" borderId="7" xfId="0" applyNumberFormat="1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center" wrapText="1"/>
    </xf>
    <xf numFmtId="49" fontId="20" fillId="2" borderId="8" xfId="0" applyNumberFormat="1" applyFont="1" applyFill="1" applyBorder="1" applyAlignment="1">
      <alignment horizontal="center" wrapText="1"/>
    </xf>
    <xf numFmtId="0" fontId="20" fillId="2" borderId="6" xfId="0" applyFont="1" applyFill="1" applyBorder="1" applyAlignment="1">
      <alignment horizontal="center" wrapText="1"/>
    </xf>
    <xf numFmtId="0" fontId="20" fillId="2" borderId="7" xfId="0" applyFont="1" applyFill="1" applyBorder="1" applyAlignment="1">
      <alignment horizontal="center" wrapText="1"/>
    </xf>
    <xf numFmtId="0" fontId="20" fillId="2" borderId="21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51" xfId="0" applyFont="1" applyFill="1" applyBorder="1" applyAlignment="1">
      <alignment wrapText="1"/>
    </xf>
    <xf numFmtId="0" fontId="0" fillId="2" borderId="52" xfId="0" applyFill="1" applyBorder="1" applyAlignment="1">
      <alignment wrapText="1"/>
    </xf>
    <xf numFmtId="0" fontId="0" fillId="2" borderId="39" xfId="0" applyFill="1" applyBorder="1" applyAlignment="1">
      <alignment wrapText="1"/>
    </xf>
    <xf numFmtId="0" fontId="0" fillId="2" borderId="53" xfId="0" applyFill="1" applyBorder="1" applyAlignment="1">
      <alignment wrapText="1"/>
    </xf>
    <xf numFmtId="0" fontId="0" fillId="11" borderId="39" xfId="0" applyFill="1" applyBorder="1" applyAlignment="1">
      <alignment/>
    </xf>
    <xf numFmtId="0" fontId="0" fillId="2" borderId="39" xfId="0" applyFill="1" applyBorder="1" applyAlignment="1">
      <alignment/>
    </xf>
    <xf numFmtId="0" fontId="0" fillId="2" borderId="54" xfId="0" applyFill="1" applyBorder="1" applyAlignment="1">
      <alignment wrapText="1"/>
    </xf>
    <xf numFmtId="0" fontId="0" fillId="2" borderId="51" xfId="0" applyFill="1" applyBorder="1" applyAlignment="1">
      <alignment wrapText="1"/>
    </xf>
    <xf numFmtId="0" fontId="0" fillId="2" borderId="37" xfId="0" applyFill="1" applyBorder="1" applyAlignment="1">
      <alignment wrapText="1"/>
    </xf>
    <xf numFmtId="0" fontId="0" fillId="11" borderId="51" xfId="0" applyFill="1" applyBorder="1" applyAlignment="1">
      <alignment/>
    </xf>
    <xf numFmtId="0" fontId="0" fillId="2" borderId="51" xfId="0" applyFill="1" applyBorder="1" applyAlignment="1">
      <alignment/>
    </xf>
    <xf numFmtId="0" fontId="0" fillId="2" borderId="55" xfId="0" applyFill="1" applyBorder="1" applyAlignment="1">
      <alignment wrapText="1"/>
    </xf>
    <xf numFmtId="0" fontId="0" fillId="2" borderId="56" xfId="0" applyFill="1" applyBorder="1" applyAlignment="1">
      <alignment wrapText="1"/>
    </xf>
    <xf numFmtId="0" fontId="0" fillId="2" borderId="47" xfId="0" applyFill="1" applyBorder="1" applyAlignment="1">
      <alignment wrapText="1"/>
    </xf>
    <xf numFmtId="0" fontId="0" fillId="11" borderId="17" xfId="0" applyFill="1" applyBorder="1" applyAlignment="1">
      <alignment/>
    </xf>
    <xf numFmtId="0" fontId="0" fillId="4" borderId="17" xfId="0" applyFont="1" applyFill="1" applyBorder="1" applyAlignment="1">
      <alignment wrapText="1"/>
    </xf>
    <xf numFmtId="0" fontId="0" fillId="2" borderId="57" xfId="0" applyFill="1" applyBorder="1" applyAlignment="1">
      <alignment wrapText="1"/>
    </xf>
    <xf numFmtId="0" fontId="0" fillId="2" borderId="58" xfId="0" applyFill="1" applyBorder="1" applyAlignment="1">
      <alignment wrapText="1"/>
    </xf>
    <xf numFmtId="0" fontId="0" fillId="2" borderId="59" xfId="0" applyFill="1" applyBorder="1" applyAlignment="1">
      <alignment wrapText="1"/>
    </xf>
    <xf numFmtId="0" fontId="0" fillId="4" borderId="52" xfId="0" applyFill="1" applyBorder="1" applyAlignment="1">
      <alignment/>
    </xf>
    <xf numFmtId="0" fontId="0" fillId="4" borderId="53" xfId="0" applyFill="1" applyBorder="1" applyAlignment="1">
      <alignment/>
    </xf>
    <xf numFmtId="0" fontId="0" fillId="4" borderId="60" xfId="0" applyFill="1" applyBorder="1" applyAlignment="1">
      <alignment/>
    </xf>
    <xf numFmtId="0" fontId="0" fillId="4" borderId="61" xfId="0" applyFill="1" applyBorder="1" applyAlignment="1">
      <alignment/>
    </xf>
    <xf numFmtId="0" fontId="0" fillId="4" borderId="62" xfId="0" applyFill="1" applyBorder="1" applyAlignment="1">
      <alignment/>
    </xf>
    <xf numFmtId="0" fontId="0" fillId="11" borderId="49" xfId="0" applyFill="1" applyBorder="1" applyAlignment="1">
      <alignment/>
    </xf>
    <xf numFmtId="0" fontId="6" fillId="2" borderId="63" xfId="0" applyFont="1" applyFill="1" applyBorder="1" applyAlignment="1">
      <alignment horizontal="center"/>
    </xf>
    <xf numFmtId="0" fontId="6" fillId="9" borderId="42" xfId="0" applyFont="1" applyFill="1" applyBorder="1" applyAlignment="1">
      <alignment horizontal="center"/>
    </xf>
    <xf numFmtId="0" fontId="11" fillId="9" borderId="42" xfId="0" applyFont="1" applyFill="1" applyBorder="1" applyAlignment="1">
      <alignment horizontal="center"/>
    </xf>
    <xf numFmtId="0" fontId="23" fillId="3" borderId="3" xfId="0" applyFont="1" applyFill="1" applyBorder="1" applyAlignment="1">
      <alignment/>
    </xf>
    <xf numFmtId="0" fontId="24" fillId="4" borderId="4" xfId="0" applyNumberFormat="1" applyFont="1" applyFill="1" applyBorder="1" applyAlignment="1">
      <alignment horizontal="right"/>
    </xf>
    <xf numFmtId="0" fontId="6" fillId="9" borderId="12" xfId="0" applyFont="1" applyFill="1" applyBorder="1" applyAlignment="1">
      <alignment/>
    </xf>
    <xf numFmtId="0" fontId="11" fillId="9" borderId="2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168" fontId="0" fillId="2" borderId="2" xfId="0" applyNumberFormat="1" applyFill="1" applyBorder="1" applyAlignment="1">
      <alignment/>
    </xf>
    <xf numFmtId="0" fontId="23" fillId="3" borderId="10" xfId="0" applyFont="1" applyFill="1" applyBorder="1" applyAlignment="1">
      <alignment/>
    </xf>
    <xf numFmtId="0" fontId="23" fillId="3" borderId="25" xfId="0" applyFont="1" applyFill="1" applyBorder="1" applyAlignment="1">
      <alignment/>
    </xf>
    <xf numFmtId="0" fontId="23" fillId="3" borderId="64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23" fillId="4" borderId="3" xfId="0" applyFont="1" applyFill="1" applyBorder="1" applyAlignment="1">
      <alignment/>
    </xf>
    <xf numFmtId="0" fontId="1" fillId="4" borderId="38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1" fillId="4" borderId="65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66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23" fillId="4" borderId="48" xfId="0" applyFont="1" applyFill="1" applyBorder="1" applyAlignment="1">
      <alignment/>
    </xf>
    <xf numFmtId="0" fontId="23" fillId="4" borderId="10" xfId="0" applyFont="1" applyFill="1" applyBorder="1" applyAlignment="1">
      <alignment/>
    </xf>
    <xf numFmtId="0" fontId="23" fillId="4" borderId="25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23" fillId="4" borderId="50" xfId="0" applyFont="1" applyFill="1" applyBorder="1" applyAlignment="1">
      <alignment/>
    </xf>
    <xf numFmtId="0" fontId="0" fillId="11" borderId="67" xfId="0" applyFill="1" applyBorder="1" applyAlignment="1">
      <alignment/>
    </xf>
    <xf numFmtId="0" fontId="0" fillId="2" borderId="43" xfId="0" applyFill="1" applyBorder="1" applyAlignment="1">
      <alignment/>
    </xf>
    <xf numFmtId="0" fontId="0" fillId="2" borderId="41" xfId="0" applyFill="1" applyBorder="1" applyAlignment="1">
      <alignment/>
    </xf>
    <xf numFmtId="0" fontId="0" fillId="8" borderId="41" xfId="0" applyFill="1" applyBorder="1" applyAlignment="1">
      <alignment horizontal="center"/>
    </xf>
    <xf numFmtId="0" fontId="0" fillId="8" borderId="44" xfId="0" applyFill="1" applyBorder="1" applyAlignment="1">
      <alignment horizontal="center"/>
    </xf>
    <xf numFmtId="0" fontId="6" fillId="2" borderId="68" xfId="0" applyFont="1" applyFill="1" applyBorder="1" applyAlignment="1">
      <alignment horizontal="center"/>
    </xf>
    <xf numFmtId="1" fontId="0" fillId="2" borderId="69" xfId="0" applyNumberFormat="1" applyFill="1" applyBorder="1" applyAlignment="1">
      <alignment horizontal="center"/>
    </xf>
    <xf numFmtId="0" fontId="6" fillId="5" borderId="70" xfId="0" applyFont="1" applyFill="1" applyBorder="1" applyAlignment="1">
      <alignment horizontal="center"/>
    </xf>
    <xf numFmtId="0" fontId="6" fillId="5" borderId="69" xfId="0" applyFont="1" applyFill="1" applyBorder="1" applyAlignment="1">
      <alignment horizontal="center"/>
    </xf>
    <xf numFmtId="0" fontId="6" fillId="2" borderId="71" xfId="0" applyFont="1" applyFill="1" applyBorder="1" applyAlignment="1">
      <alignment/>
    </xf>
    <xf numFmtId="0" fontId="0" fillId="2" borderId="72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168" fontId="0" fillId="2" borderId="44" xfId="0" applyNumberFormat="1" applyFill="1" applyBorder="1" applyAlignment="1">
      <alignment/>
    </xf>
    <xf numFmtId="0" fontId="1" fillId="4" borderId="73" xfId="0" applyFont="1" applyFill="1" applyBorder="1" applyAlignment="1">
      <alignment horizontal="center" vertical="center"/>
    </xf>
    <xf numFmtId="0" fontId="1" fillId="4" borderId="74" xfId="0" applyFont="1" applyFill="1" applyBorder="1" applyAlignment="1">
      <alignment horizontal="center" vertical="center"/>
    </xf>
    <xf numFmtId="0" fontId="1" fillId="4" borderId="73" xfId="0" applyFont="1" applyFill="1" applyBorder="1" applyAlignment="1">
      <alignment vertical="center"/>
    </xf>
    <xf numFmtId="0" fontId="1" fillId="4" borderId="74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0" fillId="4" borderId="75" xfId="0" applyFill="1" applyBorder="1" applyAlignment="1">
      <alignment horizontal="center" vertical="center"/>
    </xf>
    <xf numFmtId="0" fontId="0" fillId="4" borderId="56" xfId="0" applyFont="1" applyFill="1" applyBorder="1" applyAlignment="1">
      <alignment wrapText="1"/>
    </xf>
    <xf numFmtId="0" fontId="0" fillId="11" borderId="52" xfId="0" applyFill="1" applyBorder="1" applyAlignment="1">
      <alignment horizontal="center"/>
    </xf>
    <xf numFmtId="0" fontId="0" fillId="6" borderId="76" xfId="0" applyFill="1" applyBorder="1" applyAlignment="1">
      <alignment/>
    </xf>
    <xf numFmtId="0" fontId="0" fillId="11" borderId="54" xfId="0" applyFill="1" applyBorder="1" applyAlignment="1">
      <alignment horizontal="center"/>
    </xf>
    <xf numFmtId="0" fontId="0" fillId="11" borderId="55" xfId="0" applyFill="1" applyBorder="1" applyAlignment="1">
      <alignment horizontal="center"/>
    </xf>
    <xf numFmtId="0" fontId="0" fillId="11" borderId="56" xfId="0" applyFill="1" applyBorder="1" applyAlignment="1">
      <alignment/>
    </xf>
    <xf numFmtId="0" fontId="0" fillId="2" borderId="56" xfId="0" applyFill="1" applyBorder="1" applyAlignment="1">
      <alignment/>
    </xf>
    <xf numFmtId="0" fontId="0" fillId="8" borderId="77" xfId="0" applyFill="1" applyBorder="1" applyAlignment="1">
      <alignment/>
    </xf>
    <xf numFmtId="0" fontId="0" fillId="8" borderId="78" xfId="0" applyFill="1" applyBorder="1" applyAlignment="1">
      <alignment/>
    </xf>
    <xf numFmtId="0" fontId="0" fillId="2" borderId="47" xfId="0" applyFill="1" applyBorder="1" applyAlignment="1">
      <alignment/>
    </xf>
    <xf numFmtId="0" fontId="0" fillId="11" borderId="16" xfId="0" applyFill="1" applyBorder="1" applyAlignment="1">
      <alignment horizontal="center"/>
    </xf>
    <xf numFmtId="0" fontId="0" fillId="7" borderId="79" xfId="0" applyFill="1" applyBorder="1" applyAlignment="1">
      <alignment/>
    </xf>
    <xf numFmtId="0" fontId="6" fillId="9" borderId="25" xfId="0" applyFont="1" applyFill="1" applyBorder="1" applyAlignment="1">
      <alignment horizontal="center"/>
    </xf>
    <xf numFmtId="1" fontId="0" fillId="9" borderId="3" xfId="0" applyNumberFormat="1" applyFill="1" applyBorder="1" applyAlignment="1">
      <alignment horizontal="center"/>
    </xf>
    <xf numFmtId="1" fontId="0" fillId="9" borderId="1" xfId="0" applyNumberForma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5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6" fillId="9" borderId="40" xfId="0" applyFont="1" applyFill="1" applyBorder="1" applyAlignment="1">
      <alignment horizontal="center"/>
    </xf>
    <xf numFmtId="0" fontId="6" fillId="9" borderId="43" xfId="0" applyFont="1" applyFill="1" applyBorder="1" applyAlignment="1">
      <alignment horizontal="center"/>
    </xf>
    <xf numFmtId="0" fontId="6" fillId="9" borderId="38" xfId="0" applyFont="1" applyFill="1" applyBorder="1" applyAlignment="1">
      <alignment/>
    </xf>
    <xf numFmtId="0" fontId="6" fillId="8" borderId="54" xfId="0" applyFont="1" applyFill="1" applyBorder="1" applyAlignment="1">
      <alignment horizontal="center"/>
    </xf>
    <xf numFmtId="0" fontId="6" fillId="8" borderId="37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6" fillId="2" borderId="80" xfId="0" applyFont="1" applyFill="1" applyBorder="1" applyAlignment="1">
      <alignment horizontal="center"/>
    </xf>
    <xf numFmtId="0" fontId="6" fillId="2" borderId="80" xfId="0" applyFont="1" applyFill="1" applyBorder="1" applyAlignment="1">
      <alignment/>
    </xf>
    <xf numFmtId="0" fontId="23" fillId="4" borderId="67" xfId="0" applyFont="1" applyFill="1" applyBorder="1" applyAlignment="1">
      <alignment/>
    </xf>
    <xf numFmtId="0" fontId="6" fillId="8" borderId="52" xfId="0" applyFont="1" applyFill="1" applyBorder="1" applyAlignment="1">
      <alignment horizontal="center"/>
    </xf>
    <xf numFmtId="0" fontId="6" fillId="8" borderId="53" xfId="0" applyFont="1" applyFill="1" applyBorder="1" applyAlignment="1">
      <alignment horizontal="center"/>
    </xf>
    <xf numFmtId="0" fontId="1" fillId="10" borderId="54" xfId="0" applyFont="1" applyFill="1" applyBorder="1" applyAlignment="1">
      <alignment horizontal="center"/>
    </xf>
    <xf numFmtId="0" fontId="1" fillId="10" borderId="3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0" fillId="4" borderId="81" xfId="0" applyFill="1" applyBorder="1" applyAlignment="1">
      <alignment vertical="center" wrapText="1"/>
    </xf>
    <xf numFmtId="0" fontId="0" fillId="4" borderId="82" xfId="0" applyFill="1" applyBorder="1" applyAlignment="1">
      <alignment vertical="center" wrapText="1"/>
    </xf>
    <xf numFmtId="0" fontId="1" fillId="4" borderId="83" xfId="0" applyFont="1" applyFill="1" applyBorder="1" applyAlignment="1">
      <alignment vertical="center" wrapText="1"/>
    </xf>
    <xf numFmtId="0" fontId="0" fillId="4" borderId="84" xfId="0" applyFill="1" applyBorder="1" applyAlignment="1">
      <alignment vertical="center" wrapText="1"/>
    </xf>
    <xf numFmtId="0" fontId="1" fillId="4" borderId="85" xfId="0" applyFont="1" applyFill="1" applyBorder="1" applyAlignment="1">
      <alignment vertical="center" wrapText="1"/>
    </xf>
    <xf numFmtId="0" fontId="0" fillId="4" borderId="86" xfId="0" applyFill="1" applyBorder="1" applyAlignment="1">
      <alignment vertical="center" wrapText="1"/>
    </xf>
    <xf numFmtId="0" fontId="0" fillId="4" borderId="87" xfId="0" applyFill="1" applyBorder="1" applyAlignment="1">
      <alignment horizontal="center"/>
    </xf>
    <xf numFmtId="0" fontId="0" fillId="4" borderId="88" xfId="0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28" xfId="0" applyFont="1" applyBorder="1" applyAlignment="1">
      <alignment horizontal="right"/>
    </xf>
    <xf numFmtId="0" fontId="4" fillId="4" borderId="26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83" xfId="0" applyFont="1" applyFill="1" applyBorder="1" applyAlignment="1">
      <alignment vertical="center"/>
    </xf>
    <xf numFmtId="0" fontId="0" fillId="4" borderId="84" xfId="0" applyFill="1" applyBorder="1" applyAlignment="1">
      <alignment vertical="center"/>
    </xf>
    <xf numFmtId="0" fontId="10" fillId="4" borderId="89" xfId="0" applyFont="1" applyFill="1" applyBorder="1" applyAlignment="1">
      <alignment horizontal="center" vertical="center"/>
    </xf>
    <xf numFmtId="0" fontId="10" fillId="4" borderId="90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5" fillId="4" borderId="81" xfId="0" applyFont="1" applyFill="1" applyBorder="1" applyAlignment="1">
      <alignment vertical="center"/>
    </xf>
    <xf numFmtId="0" fontId="0" fillId="4" borderId="82" xfId="0" applyFill="1" applyBorder="1" applyAlignment="1">
      <alignment vertical="center"/>
    </xf>
    <xf numFmtId="0" fontId="1" fillId="4" borderId="81" xfId="0" applyFont="1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12" fillId="4" borderId="92" xfId="0" applyFont="1" applyFill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" fillId="4" borderId="94" xfId="0" applyFont="1" applyFill="1" applyBorder="1" applyAlignment="1">
      <alignment horizontal="center" vertical="center"/>
    </xf>
    <xf numFmtId="0" fontId="0" fillId="4" borderId="95" xfId="0" applyFill="1" applyBorder="1" applyAlignment="1">
      <alignment horizontal="center" vertical="center"/>
    </xf>
    <xf numFmtId="0" fontId="1" fillId="4" borderId="81" xfId="0" applyFont="1" applyFill="1" applyBorder="1" applyAlignment="1">
      <alignment vertical="center"/>
    </xf>
    <xf numFmtId="0" fontId="1" fillId="4" borderId="96" xfId="0" applyFont="1" applyFill="1" applyBorder="1" applyAlignment="1">
      <alignment horizontal="center" vertical="center"/>
    </xf>
    <xf numFmtId="0" fontId="1" fillId="4" borderId="97" xfId="0" applyFont="1" applyFill="1" applyBorder="1" applyAlignment="1">
      <alignment horizontal="center" vertical="center"/>
    </xf>
    <xf numFmtId="0" fontId="1" fillId="4" borderId="98" xfId="0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4" borderId="92" xfId="0" applyFont="1" applyFill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4" borderId="98" xfId="0" applyFill="1" applyBorder="1" applyAlignment="1">
      <alignment vertical="center"/>
    </xf>
    <xf numFmtId="0" fontId="0" fillId="4" borderId="75" xfId="0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0" fillId="4" borderId="87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4" fillId="4" borderId="99" xfId="0" applyFont="1" applyFill="1" applyBorder="1" applyAlignment="1">
      <alignment vertical="center"/>
    </xf>
    <xf numFmtId="0" fontId="0" fillId="4" borderId="100" xfId="0" applyFill="1" applyBorder="1" applyAlignment="1">
      <alignment vertical="center"/>
    </xf>
    <xf numFmtId="0" fontId="10" fillId="4" borderId="101" xfId="0" applyFont="1" applyFill="1" applyBorder="1" applyAlignment="1">
      <alignment horizontal="center" vertical="center"/>
    </xf>
    <xf numFmtId="0" fontId="10" fillId="4" borderId="102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1" fillId="4" borderId="103" xfId="0" applyFont="1" applyFill="1" applyBorder="1" applyAlignment="1">
      <alignment horizontal="center" vertical="justify"/>
    </xf>
    <xf numFmtId="0" fontId="0" fillId="4" borderId="11" xfId="0" applyFill="1" applyBorder="1" applyAlignment="1">
      <alignment vertical="justify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4" borderId="7" xfId="0" applyFill="1" applyBorder="1" applyAlignment="1">
      <alignment horizontal="center" vertical="justify"/>
    </xf>
    <xf numFmtId="0" fontId="0" fillId="4" borderId="104" xfId="0" applyFill="1" applyBorder="1" applyAlignment="1">
      <alignment horizontal="center"/>
    </xf>
    <xf numFmtId="0" fontId="0" fillId="4" borderId="105" xfId="0" applyFill="1" applyBorder="1" applyAlignment="1">
      <alignment horizontal="center"/>
    </xf>
    <xf numFmtId="0" fontId="0" fillId="4" borderId="106" xfId="0" applyFill="1" applyBorder="1" applyAlignment="1">
      <alignment horizontal="center" vertical="center" wrapText="1"/>
    </xf>
    <xf numFmtId="0" fontId="0" fillId="4" borderId="93" xfId="0" applyFill="1" applyBorder="1" applyAlignment="1">
      <alignment horizontal="center" vertical="center" wrapText="1"/>
    </xf>
    <xf numFmtId="0" fontId="0" fillId="4" borderId="107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18" fillId="4" borderId="89" xfId="0" applyFont="1" applyFill="1" applyBorder="1" applyAlignment="1">
      <alignment horizontal="center" vertical="center"/>
    </xf>
    <xf numFmtId="0" fontId="0" fillId="0" borderId="102" xfId="0" applyBorder="1" applyAlignment="1">
      <alignment/>
    </xf>
    <xf numFmtId="0" fontId="0" fillId="0" borderId="90" xfId="0" applyBorder="1" applyAlignment="1">
      <alignment/>
    </xf>
    <xf numFmtId="0" fontId="0" fillId="4" borderId="109" xfId="0" applyFill="1" applyBorder="1" applyAlignment="1">
      <alignment horizontal="center"/>
    </xf>
    <xf numFmtId="0" fontId="0" fillId="4" borderId="110" xfId="0" applyFill="1" applyBorder="1" applyAlignment="1">
      <alignment horizontal="center"/>
    </xf>
    <xf numFmtId="0" fontId="0" fillId="4" borderId="111" xfId="0" applyFill="1" applyBorder="1" applyAlignment="1">
      <alignment horizontal="center"/>
    </xf>
    <xf numFmtId="0" fontId="0" fillId="12" borderId="109" xfId="0" applyFill="1" applyBorder="1" applyAlignment="1">
      <alignment/>
    </xf>
    <xf numFmtId="0" fontId="0" fillId="12" borderId="110" xfId="0" applyFill="1" applyBorder="1" applyAlignment="1">
      <alignment/>
    </xf>
    <xf numFmtId="0" fontId="0" fillId="12" borderId="111" xfId="0" applyFill="1" applyBorder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40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14" fontId="0" fillId="4" borderId="10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5" xfId="0" applyBorder="1" applyAlignment="1">
      <alignment/>
    </xf>
    <xf numFmtId="0" fontId="18" fillId="4" borderId="26" xfId="0" applyFont="1" applyFill="1" applyBorder="1" applyAlignment="1">
      <alignment horizontal="center" vertical="center" wrapText="1"/>
    </xf>
    <xf numFmtId="0" fontId="12" fillId="4" borderId="112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0" fillId="4" borderId="41" xfId="0" applyFill="1" applyBorder="1" applyAlignment="1">
      <alignment horizontal="right"/>
    </xf>
    <xf numFmtId="0" fontId="0" fillId="4" borderId="42" xfId="0" applyFill="1" applyBorder="1" applyAlignment="1">
      <alignment horizontal="right"/>
    </xf>
    <xf numFmtId="0" fontId="0" fillId="4" borderId="66" xfId="0" applyFill="1" applyBorder="1" applyAlignment="1">
      <alignment horizontal="right"/>
    </xf>
    <xf numFmtId="0" fontId="0" fillId="4" borderId="64" xfId="0" applyFill="1" applyBorder="1" applyAlignment="1">
      <alignment horizontal="right"/>
    </xf>
    <xf numFmtId="0" fontId="0" fillId="4" borderId="72" xfId="0" applyFill="1" applyBorder="1" applyAlignment="1">
      <alignment/>
    </xf>
    <xf numFmtId="0" fontId="0" fillId="4" borderId="1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4" borderId="113" xfId="0" applyFill="1" applyBorder="1" applyAlignment="1">
      <alignment horizontal="right"/>
    </xf>
    <xf numFmtId="0" fontId="0" fillId="4" borderId="15" xfId="0" applyFill="1" applyBorder="1" applyAlignment="1">
      <alignment horizontal="right"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 horizontal="right"/>
    </xf>
    <xf numFmtId="0" fontId="0" fillId="4" borderId="22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23" xfId="0" applyFill="1" applyBorder="1" applyAlignment="1">
      <alignment horizontal="right"/>
    </xf>
    <xf numFmtId="0" fontId="0" fillId="4" borderId="65" xfId="0" applyFill="1" applyBorder="1" applyAlignment="1">
      <alignment horizontal="right"/>
    </xf>
    <xf numFmtId="0" fontId="0" fillId="4" borderId="35" xfId="0" applyFill="1" applyBorder="1" applyAlignment="1">
      <alignment horizontal="right"/>
    </xf>
    <xf numFmtId="0" fontId="0" fillId="4" borderId="22" xfId="0" applyFill="1" applyBorder="1" applyAlignment="1">
      <alignment/>
    </xf>
    <xf numFmtId="0" fontId="10" fillId="0" borderId="0" xfId="0" applyFont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40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4" borderId="83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4" borderId="114" xfId="0" applyFill="1" applyBorder="1" applyAlignment="1">
      <alignment horizontal="center" vertical="center" wrapText="1"/>
    </xf>
    <xf numFmtId="0" fontId="0" fillId="0" borderId="115" xfId="0" applyBorder="1" applyAlignment="1">
      <alignment vertical="center"/>
    </xf>
    <xf numFmtId="0" fontId="0" fillId="4" borderId="116" xfId="0" applyFill="1" applyBorder="1" applyAlignment="1">
      <alignment horizontal="center" vertical="center" wrapText="1"/>
    </xf>
    <xf numFmtId="0" fontId="0" fillId="0" borderId="117" xfId="0" applyBorder="1" applyAlignment="1">
      <alignment vertical="center"/>
    </xf>
    <xf numFmtId="0" fontId="0" fillId="4" borderId="52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0" fillId="4" borderId="118" xfId="0" applyFill="1" applyBorder="1" applyAlignment="1">
      <alignment horizontal="center"/>
    </xf>
    <xf numFmtId="0" fontId="0" fillId="4" borderId="119" xfId="0" applyFill="1" applyBorder="1" applyAlignment="1">
      <alignment horizontal="center"/>
    </xf>
    <xf numFmtId="0" fontId="0" fillId="4" borderId="120" xfId="0" applyFill="1" applyBorder="1" applyAlignment="1">
      <alignment horizontal="center" vertical="center"/>
    </xf>
    <xf numFmtId="0" fontId="0" fillId="4" borderId="121" xfId="0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3.125" style="0" customWidth="1"/>
    <col min="2" max="2" width="35.375" style="0" customWidth="1"/>
    <col min="3" max="3" width="4.125" style="0" customWidth="1"/>
    <col min="4" max="4" width="3.375" style="0" customWidth="1"/>
    <col min="5" max="14" width="4.125" style="0" customWidth="1"/>
    <col min="15" max="17" width="5.00390625" style="0" customWidth="1"/>
    <col min="18" max="18" width="3.25390625" style="0" customWidth="1"/>
    <col min="19" max="20" width="4.375" style="0" customWidth="1"/>
    <col min="21" max="21" width="3.875" style="0" customWidth="1"/>
    <col min="22" max="22" width="3.75390625" style="0" customWidth="1"/>
    <col min="23" max="23" width="3.375" style="0" customWidth="1"/>
    <col min="24" max="32" width="3.625" style="0" customWidth="1"/>
    <col min="33" max="33" width="4.00390625" style="0" customWidth="1"/>
    <col min="34" max="34" width="6.125" style="0" customWidth="1"/>
    <col min="35" max="35" width="5.875" style="0" customWidth="1"/>
  </cols>
  <sheetData>
    <row r="1" spans="2:23" ht="17.25" customHeight="1">
      <c r="B1" s="308" t="s">
        <v>123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</row>
    <row r="2" spans="2:23" ht="13.5" thickBot="1">
      <c r="B2" s="2" t="s">
        <v>9</v>
      </c>
      <c r="C2" s="332">
        <v>40940</v>
      </c>
      <c r="D2" s="333"/>
      <c r="E2" s="333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</row>
    <row r="3" spans="1:35" s="3" customFormat="1" ht="14.25" customHeight="1" thickTop="1">
      <c r="A3" s="314"/>
      <c r="B3" s="316" t="s">
        <v>122</v>
      </c>
      <c r="C3" s="334" t="s">
        <v>79</v>
      </c>
      <c r="D3" s="324" t="s">
        <v>22</v>
      </c>
      <c r="E3" s="340" t="s">
        <v>81</v>
      </c>
      <c r="F3" s="341"/>
      <c r="G3" s="341"/>
      <c r="H3" s="341"/>
      <c r="I3" s="341"/>
      <c r="J3" s="341"/>
      <c r="K3" s="341"/>
      <c r="L3" s="341"/>
      <c r="M3" s="341"/>
      <c r="N3" s="342"/>
      <c r="O3" s="326" t="s">
        <v>12</v>
      </c>
      <c r="P3" s="322" t="s">
        <v>83</v>
      </c>
      <c r="Q3" s="322" t="s">
        <v>85</v>
      </c>
      <c r="R3" s="328" t="s">
        <v>15</v>
      </c>
      <c r="S3" s="331" t="s">
        <v>6</v>
      </c>
      <c r="T3" s="326"/>
      <c r="U3" s="329" t="s">
        <v>7</v>
      </c>
      <c r="V3" s="330"/>
      <c r="W3" s="320" t="s">
        <v>10</v>
      </c>
      <c r="X3" s="302" t="s">
        <v>55</v>
      </c>
      <c r="Y3" s="304" t="s">
        <v>56</v>
      </c>
      <c r="Z3" s="299" t="s">
        <v>41</v>
      </c>
      <c r="AA3" s="338"/>
      <c r="AB3" s="338"/>
      <c r="AC3" s="339"/>
      <c r="AD3" s="329" t="s">
        <v>37</v>
      </c>
      <c r="AE3" s="330"/>
      <c r="AF3" s="300" t="s">
        <v>16</v>
      </c>
      <c r="AG3" s="336" t="s">
        <v>17</v>
      </c>
      <c r="AH3" s="306" t="s">
        <v>90</v>
      </c>
      <c r="AI3" s="307"/>
    </row>
    <row r="4" spans="1:35" s="3" customFormat="1" ht="13.5" customHeight="1" thickBot="1">
      <c r="A4" s="315"/>
      <c r="B4" s="317"/>
      <c r="C4" s="335"/>
      <c r="D4" s="325"/>
      <c r="E4" s="61" t="s">
        <v>0</v>
      </c>
      <c r="F4" s="62" t="s">
        <v>1</v>
      </c>
      <c r="G4" s="62" t="s">
        <v>2</v>
      </c>
      <c r="H4" s="62" t="s">
        <v>47</v>
      </c>
      <c r="I4" s="62" t="s">
        <v>3</v>
      </c>
      <c r="J4" s="62" t="s">
        <v>4</v>
      </c>
      <c r="K4" s="62" t="s">
        <v>5</v>
      </c>
      <c r="L4" s="62" t="s">
        <v>54</v>
      </c>
      <c r="M4" s="62" t="s">
        <v>80</v>
      </c>
      <c r="N4" s="65" t="s">
        <v>84</v>
      </c>
      <c r="O4" s="327"/>
      <c r="P4" s="323"/>
      <c r="Q4" s="323"/>
      <c r="R4" s="321"/>
      <c r="S4" s="260" t="s">
        <v>21</v>
      </c>
      <c r="T4" s="261" t="s">
        <v>86</v>
      </c>
      <c r="U4" s="262" t="s">
        <v>18</v>
      </c>
      <c r="V4" s="263" t="s">
        <v>19</v>
      </c>
      <c r="W4" s="321"/>
      <c r="X4" s="303"/>
      <c r="Y4" s="305"/>
      <c r="Z4" s="282">
        <v>1</v>
      </c>
      <c r="AA4" s="283">
        <v>2</v>
      </c>
      <c r="AB4" s="264" t="s">
        <v>13</v>
      </c>
      <c r="AC4" s="265" t="s">
        <v>14</v>
      </c>
      <c r="AD4" s="266" t="s">
        <v>27</v>
      </c>
      <c r="AE4" s="266" t="s">
        <v>28</v>
      </c>
      <c r="AF4" s="301"/>
      <c r="AG4" s="337"/>
      <c r="AH4" s="84" t="s">
        <v>8</v>
      </c>
      <c r="AI4" s="8" t="s">
        <v>42</v>
      </c>
    </row>
    <row r="5" spans="1:35" ht="13.5" thickTop="1">
      <c r="A5" s="189">
        <v>1</v>
      </c>
      <c r="B5" s="189" t="s">
        <v>91</v>
      </c>
      <c r="C5" s="434">
        <v>20</v>
      </c>
      <c r="D5" s="243">
        <v>32</v>
      </c>
      <c r="E5" s="244"/>
      <c r="F5" s="245"/>
      <c r="G5" s="245"/>
      <c r="H5" s="246" t="s">
        <v>82</v>
      </c>
      <c r="I5" s="245"/>
      <c r="J5" s="245"/>
      <c r="K5" s="245"/>
      <c r="L5" s="164" t="s">
        <v>54</v>
      </c>
      <c r="M5" s="246" t="s">
        <v>82</v>
      </c>
      <c r="N5" s="247" t="s">
        <v>82</v>
      </c>
      <c r="O5" s="248"/>
      <c r="P5" s="295">
        <v>0</v>
      </c>
      <c r="Q5" s="296">
        <v>0</v>
      </c>
      <c r="R5" s="248"/>
      <c r="S5" s="280">
        <v>24</v>
      </c>
      <c r="T5" s="249"/>
      <c r="U5" s="250"/>
      <c r="V5" s="251"/>
      <c r="W5" s="252">
        <v>0</v>
      </c>
      <c r="X5" s="253"/>
      <c r="Y5" s="254"/>
      <c r="Z5" s="284">
        <v>5</v>
      </c>
      <c r="AA5" s="285">
        <v>4</v>
      </c>
      <c r="AB5" s="255"/>
      <c r="AC5" s="256"/>
      <c r="AD5" s="287">
        <v>5</v>
      </c>
      <c r="AE5" s="279">
        <v>20</v>
      </c>
      <c r="AF5" s="257"/>
      <c r="AG5" s="255"/>
      <c r="AH5" s="258"/>
      <c r="AI5" s="259"/>
    </row>
    <row r="6" spans="1:35" ht="12.75">
      <c r="A6" s="189">
        <v>2</v>
      </c>
      <c r="B6" s="189" t="s">
        <v>92</v>
      </c>
      <c r="C6" s="427">
        <v>2</v>
      </c>
      <c r="D6" s="213">
        <f>D5+1</f>
        <v>33</v>
      </c>
      <c r="E6" s="42"/>
      <c r="F6" s="4"/>
      <c r="G6" s="4"/>
      <c r="H6" s="246" t="s">
        <v>82</v>
      </c>
      <c r="I6" s="4"/>
      <c r="J6" s="4"/>
      <c r="K6" s="4"/>
      <c r="L6" s="246" t="s">
        <v>82</v>
      </c>
      <c r="M6" s="246" t="s">
        <v>82</v>
      </c>
      <c r="N6" s="247" t="s">
        <v>82</v>
      </c>
      <c r="O6" s="146"/>
      <c r="P6" s="288">
        <v>0</v>
      </c>
      <c r="Q6" s="289">
        <v>0</v>
      </c>
      <c r="R6" s="291" t="s">
        <v>82</v>
      </c>
      <c r="S6" s="162">
        <v>27</v>
      </c>
      <c r="T6" s="159"/>
      <c r="U6" s="154"/>
      <c r="V6" s="99"/>
      <c r="W6" s="98">
        <v>0</v>
      </c>
      <c r="X6" s="26"/>
      <c r="Y6" s="27"/>
      <c r="Z6" s="286">
        <v>5</v>
      </c>
      <c r="AA6" s="215">
        <v>5</v>
      </c>
      <c r="AB6" s="28"/>
      <c r="AC6" s="23"/>
      <c r="AD6" s="219">
        <v>5</v>
      </c>
      <c r="AE6" s="220">
        <v>2</v>
      </c>
      <c r="AF6" s="147"/>
      <c r="AG6" s="27"/>
      <c r="AH6" s="31"/>
      <c r="AI6" s="222"/>
    </row>
    <row r="7" spans="1:35" ht="12.75">
      <c r="A7" s="189">
        <v>3</v>
      </c>
      <c r="B7" s="189" t="s">
        <v>93</v>
      </c>
      <c r="C7" s="428">
        <v>21</v>
      </c>
      <c r="D7" s="213">
        <f aca="true" t="shared" si="0" ref="D7:D35">D6+1</f>
        <v>34</v>
      </c>
      <c r="E7" s="42"/>
      <c r="F7" s="4"/>
      <c r="G7" s="4"/>
      <c r="H7" s="246" t="s">
        <v>82</v>
      </c>
      <c r="I7" s="4"/>
      <c r="J7" s="4"/>
      <c r="K7" s="4"/>
      <c r="L7" s="246" t="s">
        <v>82</v>
      </c>
      <c r="M7" s="246" t="s">
        <v>82</v>
      </c>
      <c r="N7" s="247" t="s">
        <v>82</v>
      </c>
      <c r="O7" s="146"/>
      <c r="P7" s="288">
        <v>0</v>
      </c>
      <c r="Q7" s="289">
        <v>0</v>
      </c>
      <c r="R7" s="292"/>
      <c r="S7" s="162">
        <v>28</v>
      </c>
      <c r="T7" s="159"/>
      <c r="U7" s="154"/>
      <c r="V7" s="99"/>
      <c r="W7" s="98">
        <v>0</v>
      </c>
      <c r="X7" s="26"/>
      <c r="Y7" s="27"/>
      <c r="Z7" s="286">
        <v>5</v>
      </c>
      <c r="AA7" s="215">
        <v>5</v>
      </c>
      <c r="AB7" s="28"/>
      <c r="AC7" s="23"/>
      <c r="AD7" s="219">
        <v>5</v>
      </c>
      <c r="AE7" s="220">
        <v>21</v>
      </c>
      <c r="AF7" s="27"/>
      <c r="AG7" s="27"/>
      <c r="AH7" s="31"/>
      <c r="AI7" s="222"/>
    </row>
    <row r="8" spans="1:35" ht="12.75">
      <c r="A8" s="189">
        <v>4</v>
      </c>
      <c r="B8" s="189" t="s">
        <v>94</v>
      </c>
      <c r="C8" s="431">
        <v>14</v>
      </c>
      <c r="D8" s="213">
        <f t="shared" si="0"/>
        <v>35</v>
      </c>
      <c r="E8" s="42"/>
      <c r="F8" s="4"/>
      <c r="G8" s="4"/>
      <c r="H8" s="164" t="s">
        <v>47</v>
      </c>
      <c r="I8" s="4"/>
      <c r="J8" s="4"/>
      <c r="K8" s="4"/>
      <c r="L8" s="246" t="s">
        <v>82</v>
      </c>
      <c r="M8" s="246" t="s">
        <v>82</v>
      </c>
      <c r="N8" s="247" t="s">
        <v>82</v>
      </c>
      <c r="O8" s="57"/>
      <c r="P8" s="288">
        <v>0</v>
      </c>
      <c r="Q8" s="289">
        <v>0</v>
      </c>
      <c r="R8" s="292"/>
      <c r="S8" s="162">
        <v>25</v>
      </c>
      <c r="T8" s="160"/>
      <c r="U8" s="154"/>
      <c r="V8" s="100"/>
      <c r="W8" s="98">
        <v>0</v>
      </c>
      <c r="X8" s="29"/>
      <c r="Y8" s="29"/>
      <c r="Z8" s="286">
        <v>4</v>
      </c>
      <c r="AA8" s="215">
        <v>3</v>
      </c>
      <c r="AB8" s="28"/>
      <c r="AC8" s="23"/>
      <c r="AD8" s="219">
        <v>5</v>
      </c>
      <c r="AE8" s="221">
        <v>14</v>
      </c>
      <c r="AF8" s="27"/>
      <c r="AG8" s="27"/>
      <c r="AH8" s="31"/>
      <c r="AI8" s="222"/>
    </row>
    <row r="9" spans="1:35" ht="12.75">
      <c r="A9" s="189">
        <v>5</v>
      </c>
      <c r="B9" s="189" t="s">
        <v>95</v>
      </c>
      <c r="C9" s="428">
        <v>8</v>
      </c>
      <c r="D9" s="213">
        <f t="shared" si="0"/>
        <v>36</v>
      </c>
      <c r="E9" s="42"/>
      <c r="F9" s="4"/>
      <c r="G9" s="4"/>
      <c r="H9" s="246" t="s">
        <v>82</v>
      </c>
      <c r="I9" s="4"/>
      <c r="J9" s="4"/>
      <c r="K9" s="4"/>
      <c r="L9" s="246" t="s">
        <v>82</v>
      </c>
      <c r="M9" s="246" t="s">
        <v>82</v>
      </c>
      <c r="N9" s="247" t="s">
        <v>82</v>
      </c>
      <c r="O9" s="57"/>
      <c r="P9" s="288">
        <v>0</v>
      </c>
      <c r="Q9" s="289">
        <v>0</v>
      </c>
      <c r="R9" s="292"/>
      <c r="S9" s="162">
        <v>27</v>
      </c>
      <c r="T9" s="159"/>
      <c r="U9" s="154"/>
      <c r="V9" s="99"/>
      <c r="W9" s="98">
        <v>0</v>
      </c>
      <c r="X9" s="26"/>
      <c r="Y9" s="27"/>
      <c r="Z9" s="286">
        <v>5</v>
      </c>
      <c r="AA9" s="215">
        <v>5</v>
      </c>
      <c r="AB9" s="28"/>
      <c r="AC9" s="23"/>
      <c r="AD9" s="219">
        <v>5</v>
      </c>
      <c r="AE9" s="220">
        <v>8</v>
      </c>
      <c r="AF9" s="27"/>
      <c r="AG9" s="27"/>
      <c r="AH9" s="31"/>
      <c r="AI9" s="222"/>
    </row>
    <row r="10" spans="1:35" ht="12.75">
      <c r="A10" s="189">
        <v>6</v>
      </c>
      <c r="B10" s="189" t="s">
        <v>96</v>
      </c>
      <c r="C10" s="429">
        <v>15</v>
      </c>
      <c r="D10" s="213">
        <f t="shared" si="0"/>
        <v>37</v>
      </c>
      <c r="E10" s="42"/>
      <c r="F10" s="4"/>
      <c r="G10" s="4"/>
      <c r="H10" s="246" t="s">
        <v>82</v>
      </c>
      <c r="I10" s="4"/>
      <c r="J10" s="4"/>
      <c r="K10" s="4"/>
      <c r="L10" s="246" t="s">
        <v>82</v>
      </c>
      <c r="M10" s="246" t="s">
        <v>82</v>
      </c>
      <c r="N10" s="247" t="s">
        <v>82</v>
      </c>
      <c r="O10" s="57"/>
      <c r="P10" s="288">
        <v>0</v>
      </c>
      <c r="Q10" s="289">
        <v>0</v>
      </c>
      <c r="R10" s="292"/>
      <c r="S10" s="162">
        <v>29</v>
      </c>
      <c r="T10" s="159"/>
      <c r="U10" s="154"/>
      <c r="V10" s="99"/>
      <c r="W10" s="98">
        <v>0</v>
      </c>
      <c r="X10" s="29"/>
      <c r="Y10" s="27"/>
      <c r="Z10" s="286">
        <v>5</v>
      </c>
      <c r="AA10" s="215">
        <v>5</v>
      </c>
      <c r="AB10" s="28"/>
      <c r="AC10" s="23"/>
      <c r="AD10" s="219">
        <v>5</v>
      </c>
      <c r="AE10" s="221">
        <v>15</v>
      </c>
      <c r="AF10" s="27"/>
      <c r="AG10" s="27"/>
      <c r="AH10" s="31"/>
      <c r="AI10" s="222"/>
    </row>
    <row r="11" spans="1:35" ht="12.75">
      <c r="A11" s="189">
        <v>7</v>
      </c>
      <c r="B11" s="189" t="s">
        <v>97</v>
      </c>
      <c r="C11" s="429">
        <v>11</v>
      </c>
      <c r="D11" s="213">
        <f t="shared" si="0"/>
        <v>38</v>
      </c>
      <c r="E11" s="42"/>
      <c r="F11" s="4"/>
      <c r="G11" s="4"/>
      <c r="H11" s="246" t="s">
        <v>82</v>
      </c>
      <c r="I11" s="4"/>
      <c r="J11" s="4"/>
      <c r="K11" s="4"/>
      <c r="L11" s="246" t="s">
        <v>82</v>
      </c>
      <c r="M11" s="246" t="s">
        <v>82</v>
      </c>
      <c r="N11" s="247" t="s">
        <v>82</v>
      </c>
      <c r="O11" s="57"/>
      <c r="P11" s="288">
        <v>0</v>
      </c>
      <c r="Q11" s="289">
        <v>0</v>
      </c>
      <c r="R11" s="292"/>
      <c r="S11" s="162">
        <v>24</v>
      </c>
      <c r="T11" s="159"/>
      <c r="U11" s="154"/>
      <c r="V11" s="99"/>
      <c r="W11" s="98">
        <v>0</v>
      </c>
      <c r="X11" s="26"/>
      <c r="Y11" s="27"/>
      <c r="Z11" s="286">
        <v>5</v>
      </c>
      <c r="AA11" s="215">
        <v>5</v>
      </c>
      <c r="AB11" s="28"/>
      <c r="AC11" s="23"/>
      <c r="AD11" s="219">
        <v>5</v>
      </c>
      <c r="AE11" s="221">
        <v>11</v>
      </c>
      <c r="AF11" s="27"/>
      <c r="AG11" s="27"/>
      <c r="AH11" s="31"/>
      <c r="AI11" s="222"/>
    </row>
    <row r="12" spans="1:35" ht="12.75">
      <c r="A12" s="189">
        <v>8</v>
      </c>
      <c r="B12" s="189" t="s">
        <v>98</v>
      </c>
      <c r="C12" s="429">
        <v>16</v>
      </c>
      <c r="D12" s="213">
        <f t="shared" si="0"/>
        <v>39</v>
      </c>
      <c r="E12" s="42"/>
      <c r="F12" s="4"/>
      <c r="G12" s="4"/>
      <c r="H12" s="246" t="s">
        <v>82</v>
      </c>
      <c r="I12" s="4"/>
      <c r="J12" s="4"/>
      <c r="K12" s="4"/>
      <c r="L12" s="246" t="s">
        <v>82</v>
      </c>
      <c r="M12" s="246" t="s">
        <v>82</v>
      </c>
      <c r="N12" s="247" t="s">
        <v>82</v>
      </c>
      <c r="O12" s="57"/>
      <c r="P12" s="288">
        <v>0</v>
      </c>
      <c r="Q12" s="289">
        <v>0</v>
      </c>
      <c r="R12" s="292"/>
      <c r="S12" s="162" t="s">
        <v>87</v>
      </c>
      <c r="T12" s="159"/>
      <c r="U12" s="154"/>
      <c r="V12" s="99"/>
      <c r="W12" s="98">
        <v>0</v>
      </c>
      <c r="X12" s="26"/>
      <c r="Y12" s="29"/>
      <c r="Z12" s="286">
        <v>5</v>
      </c>
      <c r="AA12" s="215">
        <v>5</v>
      </c>
      <c r="AB12" s="148"/>
      <c r="AC12" s="30"/>
      <c r="AD12" s="219">
        <v>5</v>
      </c>
      <c r="AE12" s="221">
        <v>16</v>
      </c>
      <c r="AF12" s="27"/>
      <c r="AG12" s="27"/>
      <c r="AH12" s="31"/>
      <c r="AI12" s="222"/>
    </row>
    <row r="13" spans="1:35" ht="12.75">
      <c r="A13" s="189">
        <v>9</v>
      </c>
      <c r="B13" s="189" t="s">
        <v>99</v>
      </c>
      <c r="C13" s="429">
        <v>13</v>
      </c>
      <c r="D13" s="213">
        <f t="shared" si="0"/>
        <v>40</v>
      </c>
      <c r="E13" s="42"/>
      <c r="F13" s="4"/>
      <c r="G13" s="4"/>
      <c r="H13" s="246" t="s">
        <v>82</v>
      </c>
      <c r="I13" s="4"/>
      <c r="J13" s="4"/>
      <c r="K13" s="4"/>
      <c r="L13" s="246" t="s">
        <v>82</v>
      </c>
      <c r="M13" s="246" t="s">
        <v>82</v>
      </c>
      <c r="N13" s="247" t="s">
        <v>82</v>
      </c>
      <c r="O13" s="57"/>
      <c r="P13" s="288">
        <v>0</v>
      </c>
      <c r="Q13" s="289">
        <v>0</v>
      </c>
      <c r="R13" s="292"/>
      <c r="S13" s="162">
        <v>29</v>
      </c>
      <c r="T13" s="159"/>
      <c r="U13" s="154"/>
      <c r="V13" s="99"/>
      <c r="W13" s="98">
        <v>0</v>
      </c>
      <c r="X13" s="26"/>
      <c r="Y13" s="27"/>
      <c r="Z13" s="286">
        <v>5</v>
      </c>
      <c r="AA13" s="215">
        <v>5</v>
      </c>
      <c r="AB13" s="28"/>
      <c r="AC13" s="23"/>
      <c r="AD13" s="219">
        <v>5</v>
      </c>
      <c r="AE13" s="221">
        <v>13</v>
      </c>
      <c r="AF13" s="27"/>
      <c r="AG13" s="27"/>
      <c r="AH13" s="31"/>
      <c r="AI13" s="222"/>
    </row>
    <row r="14" spans="1:35" ht="12.75">
      <c r="A14" s="189">
        <v>10</v>
      </c>
      <c r="B14" s="189" t="s">
        <v>100</v>
      </c>
      <c r="C14" s="430">
        <v>25</v>
      </c>
      <c r="D14" s="213">
        <f t="shared" si="0"/>
        <v>41</v>
      </c>
      <c r="E14" s="42"/>
      <c r="F14" s="4"/>
      <c r="G14" s="4"/>
      <c r="H14" s="164" t="s">
        <v>47</v>
      </c>
      <c r="I14" s="4"/>
      <c r="J14" s="4"/>
      <c r="K14" s="4"/>
      <c r="L14" s="164" t="s">
        <v>54</v>
      </c>
      <c r="M14" s="164" t="s">
        <v>80</v>
      </c>
      <c r="N14" s="247" t="s">
        <v>82</v>
      </c>
      <c r="O14" s="57"/>
      <c r="P14" s="288">
        <v>0</v>
      </c>
      <c r="Q14" s="289">
        <v>0</v>
      </c>
      <c r="R14" s="292"/>
      <c r="S14" s="281">
        <v>24</v>
      </c>
      <c r="T14" s="159"/>
      <c r="U14" s="154"/>
      <c r="V14" s="99"/>
      <c r="W14" s="98">
        <v>0</v>
      </c>
      <c r="X14" s="26"/>
      <c r="Y14" s="27"/>
      <c r="Z14" s="286">
        <v>3</v>
      </c>
      <c r="AA14" s="215">
        <v>0</v>
      </c>
      <c r="AB14" s="28"/>
      <c r="AC14" s="23"/>
      <c r="AD14" s="219">
        <v>4</v>
      </c>
      <c r="AE14" s="220">
        <v>25</v>
      </c>
      <c r="AF14" s="27"/>
      <c r="AG14" s="27"/>
      <c r="AH14" s="31"/>
      <c r="AI14" s="222"/>
    </row>
    <row r="15" spans="1:35" ht="12.75">
      <c r="A15" s="189">
        <v>11</v>
      </c>
      <c r="B15" s="189" t="s">
        <v>101</v>
      </c>
      <c r="C15" s="428">
        <v>6</v>
      </c>
      <c r="D15" s="213">
        <f t="shared" si="0"/>
        <v>42</v>
      </c>
      <c r="E15" s="42"/>
      <c r="F15" s="4"/>
      <c r="G15" s="4"/>
      <c r="H15" s="246" t="s">
        <v>82</v>
      </c>
      <c r="I15" s="4"/>
      <c r="J15" s="4"/>
      <c r="K15" s="4"/>
      <c r="L15" s="246" t="s">
        <v>82</v>
      </c>
      <c r="M15" s="246" t="s">
        <v>82</v>
      </c>
      <c r="N15" s="247" t="s">
        <v>82</v>
      </c>
      <c r="O15" s="57"/>
      <c r="P15" s="288">
        <v>0</v>
      </c>
      <c r="Q15" s="289">
        <v>0</v>
      </c>
      <c r="R15" s="292"/>
      <c r="S15" s="162">
        <v>28</v>
      </c>
      <c r="T15" s="159"/>
      <c r="U15" s="154"/>
      <c r="V15" s="99"/>
      <c r="W15" s="98">
        <v>0</v>
      </c>
      <c r="X15" s="29"/>
      <c r="Y15" s="29"/>
      <c r="Z15" s="286">
        <v>5</v>
      </c>
      <c r="AA15" s="216">
        <v>5</v>
      </c>
      <c r="AB15" s="28"/>
      <c r="AC15" s="23"/>
      <c r="AD15" s="219">
        <v>5</v>
      </c>
      <c r="AE15" s="220">
        <v>6</v>
      </c>
      <c r="AF15" s="27"/>
      <c r="AG15" s="27"/>
      <c r="AH15" s="31"/>
      <c r="AI15" s="222"/>
    </row>
    <row r="16" spans="1:35" ht="12.75">
      <c r="A16" s="189">
        <v>12</v>
      </c>
      <c r="B16" s="189" t="s">
        <v>102</v>
      </c>
      <c r="C16" s="428">
        <v>1</v>
      </c>
      <c r="D16" s="213">
        <f t="shared" si="0"/>
        <v>43</v>
      </c>
      <c r="E16" s="42"/>
      <c r="F16" s="4"/>
      <c r="G16" s="4"/>
      <c r="H16" s="246" t="s">
        <v>82</v>
      </c>
      <c r="I16" s="4"/>
      <c r="J16" s="4"/>
      <c r="K16" s="4"/>
      <c r="L16" s="246" t="s">
        <v>82</v>
      </c>
      <c r="M16" s="246" t="s">
        <v>82</v>
      </c>
      <c r="N16" s="247" t="s">
        <v>82</v>
      </c>
      <c r="O16" s="57"/>
      <c r="P16" s="288">
        <v>0</v>
      </c>
      <c r="Q16" s="289">
        <v>0</v>
      </c>
      <c r="R16" s="291" t="s">
        <v>82</v>
      </c>
      <c r="S16" s="162">
        <v>29</v>
      </c>
      <c r="T16" s="159"/>
      <c r="U16" s="158" t="s">
        <v>82</v>
      </c>
      <c r="V16" s="99"/>
      <c r="W16" s="98">
        <v>0</v>
      </c>
      <c r="X16" s="26"/>
      <c r="Y16" s="27"/>
      <c r="Z16" s="286">
        <v>5</v>
      </c>
      <c r="AA16" s="215">
        <v>5</v>
      </c>
      <c r="AB16" s="150"/>
      <c r="AC16" s="149"/>
      <c r="AD16" s="219">
        <v>5</v>
      </c>
      <c r="AE16" s="220">
        <v>1</v>
      </c>
      <c r="AF16" s="27"/>
      <c r="AG16" s="27"/>
      <c r="AH16" s="31"/>
      <c r="AI16" s="222"/>
    </row>
    <row r="17" spans="1:35" ht="12.75">
      <c r="A17" s="189">
        <v>13</v>
      </c>
      <c r="B17" s="189" t="s">
        <v>103</v>
      </c>
      <c r="C17" s="432">
        <v>29</v>
      </c>
      <c r="D17" s="213">
        <f t="shared" si="0"/>
        <v>44</v>
      </c>
      <c r="E17" s="42"/>
      <c r="F17" s="4"/>
      <c r="G17" s="4"/>
      <c r="H17" s="164" t="s">
        <v>47</v>
      </c>
      <c r="I17" s="4"/>
      <c r="J17" s="4"/>
      <c r="K17" s="4"/>
      <c r="L17" s="164" t="s">
        <v>54</v>
      </c>
      <c r="M17" s="164" t="s">
        <v>80</v>
      </c>
      <c r="N17" s="290" t="s">
        <v>84</v>
      </c>
      <c r="O17" s="146"/>
      <c r="P17" s="297" t="s">
        <v>83</v>
      </c>
      <c r="Q17" s="298" t="s">
        <v>85</v>
      </c>
      <c r="R17" s="292"/>
      <c r="S17" s="162">
        <v>25</v>
      </c>
      <c r="T17" s="159"/>
      <c r="U17" s="154"/>
      <c r="V17" s="100"/>
      <c r="W17" s="98">
        <v>0</v>
      </c>
      <c r="X17" s="26"/>
      <c r="Y17" s="27"/>
      <c r="Z17" s="286">
        <v>3</v>
      </c>
      <c r="AA17" s="216">
        <v>0</v>
      </c>
      <c r="AB17" s="28"/>
      <c r="AC17" s="23"/>
      <c r="AD17" s="219">
        <v>5</v>
      </c>
      <c r="AE17" s="220">
        <v>29</v>
      </c>
      <c r="AF17" s="27"/>
      <c r="AG17" s="27"/>
      <c r="AH17" s="31"/>
      <c r="AI17" s="222"/>
    </row>
    <row r="18" spans="1:35" ht="12.75">
      <c r="A18" s="189">
        <v>14</v>
      </c>
      <c r="B18" s="189" t="s">
        <v>104</v>
      </c>
      <c r="C18" s="429">
        <v>12</v>
      </c>
      <c r="D18" s="213">
        <f t="shared" si="0"/>
        <v>45</v>
      </c>
      <c r="E18" s="42"/>
      <c r="F18" s="4"/>
      <c r="G18" s="4"/>
      <c r="H18" s="246" t="s">
        <v>82</v>
      </c>
      <c r="I18" s="4"/>
      <c r="J18" s="4"/>
      <c r="K18" s="4"/>
      <c r="L18" s="246" t="s">
        <v>82</v>
      </c>
      <c r="M18" s="246" t="s">
        <v>82</v>
      </c>
      <c r="N18" s="247" t="s">
        <v>82</v>
      </c>
      <c r="O18" s="57"/>
      <c r="P18" s="288">
        <v>0</v>
      </c>
      <c r="Q18" s="289">
        <v>0</v>
      </c>
      <c r="R18" s="292"/>
      <c r="S18" s="162">
        <v>24</v>
      </c>
      <c r="T18" s="159"/>
      <c r="U18" s="154"/>
      <c r="V18" s="100"/>
      <c r="W18" s="98">
        <v>0</v>
      </c>
      <c r="X18" s="26"/>
      <c r="Y18" s="27"/>
      <c r="Z18" s="286">
        <v>5</v>
      </c>
      <c r="AA18" s="216">
        <v>5</v>
      </c>
      <c r="AB18" s="28"/>
      <c r="AC18" s="23"/>
      <c r="AD18" s="219">
        <v>5</v>
      </c>
      <c r="AE18" s="221">
        <v>12</v>
      </c>
      <c r="AF18" s="147"/>
      <c r="AG18" s="27"/>
      <c r="AH18" s="31"/>
      <c r="AI18" s="222"/>
    </row>
    <row r="19" spans="1:35" ht="12.75">
      <c r="A19" s="189">
        <v>15</v>
      </c>
      <c r="B19" s="189" t="s">
        <v>105</v>
      </c>
      <c r="C19" s="433">
        <v>22</v>
      </c>
      <c r="D19" s="213">
        <f t="shared" si="0"/>
        <v>46</v>
      </c>
      <c r="E19" s="42"/>
      <c r="F19" s="4"/>
      <c r="G19" s="4"/>
      <c r="H19" s="164" t="s">
        <v>47</v>
      </c>
      <c r="I19" s="4"/>
      <c r="J19" s="4"/>
      <c r="K19" s="4"/>
      <c r="L19" s="164" t="s">
        <v>54</v>
      </c>
      <c r="M19" s="164" t="s">
        <v>80</v>
      </c>
      <c r="N19" s="247" t="s">
        <v>82</v>
      </c>
      <c r="O19" s="146"/>
      <c r="P19" s="288">
        <v>0</v>
      </c>
      <c r="Q19" s="289">
        <v>0</v>
      </c>
      <c r="R19" s="292"/>
      <c r="S19" s="162">
        <v>21</v>
      </c>
      <c r="T19" s="159"/>
      <c r="U19" s="154"/>
      <c r="V19" s="99"/>
      <c r="W19" s="98">
        <v>0</v>
      </c>
      <c r="X19" s="29"/>
      <c r="Y19" s="29"/>
      <c r="Z19" s="286">
        <v>5</v>
      </c>
      <c r="AA19" s="215">
        <v>5</v>
      </c>
      <c r="AB19" s="28"/>
      <c r="AC19" s="23"/>
      <c r="AD19" s="219">
        <v>5</v>
      </c>
      <c r="AE19" s="221">
        <v>22</v>
      </c>
      <c r="AF19" s="27"/>
      <c r="AG19" s="27"/>
      <c r="AH19" s="31"/>
      <c r="AI19" s="222"/>
    </row>
    <row r="20" spans="1:35" ht="12.75">
      <c r="A20" s="189">
        <v>16</v>
      </c>
      <c r="B20" s="189" t="s">
        <v>106</v>
      </c>
      <c r="C20" s="433">
        <v>28</v>
      </c>
      <c r="D20" s="213">
        <f t="shared" si="0"/>
        <v>47</v>
      </c>
      <c r="E20" s="42"/>
      <c r="F20" s="4"/>
      <c r="G20" s="4"/>
      <c r="H20" s="164" t="s">
        <v>47</v>
      </c>
      <c r="I20" s="4"/>
      <c r="J20" s="4"/>
      <c r="K20" s="4"/>
      <c r="L20" s="164" t="s">
        <v>54</v>
      </c>
      <c r="M20" s="164" t="s">
        <v>80</v>
      </c>
      <c r="N20" s="247" t="s">
        <v>82</v>
      </c>
      <c r="O20" s="146"/>
      <c r="P20" s="164" t="s">
        <v>83</v>
      </c>
      <c r="Q20" s="289">
        <v>0</v>
      </c>
      <c r="R20" s="292"/>
      <c r="S20" s="162">
        <v>25</v>
      </c>
      <c r="T20" s="159"/>
      <c r="U20" s="154"/>
      <c r="V20" s="99"/>
      <c r="W20" s="98">
        <v>0</v>
      </c>
      <c r="X20" s="26"/>
      <c r="Y20" s="151"/>
      <c r="Z20" s="286">
        <v>5</v>
      </c>
      <c r="AA20" s="215">
        <v>5</v>
      </c>
      <c r="AB20" s="28"/>
      <c r="AC20" s="23"/>
      <c r="AD20" s="219"/>
      <c r="AE20" s="221">
        <v>28</v>
      </c>
      <c r="AF20" s="27"/>
      <c r="AG20" s="27"/>
      <c r="AH20" s="31"/>
      <c r="AI20" s="222"/>
    </row>
    <row r="21" spans="1:35" ht="12.75">
      <c r="A21" s="189">
        <v>17</v>
      </c>
      <c r="B21" s="189" t="s">
        <v>107</v>
      </c>
      <c r="C21" s="432">
        <v>31</v>
      </c>
      <c r="D21" s="213">
        <f t="shared" si="0"/>
        <v>48</v>
      </c>
      <c r="E21" s="42"/>
      <c r="F21" s="4"/>
      <c r="G21" s="4"/>
      <c r="H21" s="164" t="s">
        <v>47</v>
      </c>
      <c r="I21" s="4"/>
      <c r="J21" s="4"/>
      <c r="K21" s="4"/>
      <c r="L21" s="164" t="s">
        <v>54</v>
      </c>
      <c r="M21" s="164" t="s">
        <v>80</v>
      </c>
      <c r="N21" s="164" t="s">
        <v>84</v>
      </c>
      <c r="O21" s="146"/>
      <c r="P21" s="164" t="s">
        <v>83</v>
      </c>
      <c r="Q21" s="164" t="s">
        <v>85</v>
      </c>
      <c r="R21" s="292"/>
      <c r="S21" s="162">
        <v>24</v>
      </c>
      <c r="T21" s="159"/>
      <c r="U21" s="154"/>
      <c r="V21" s="99"/>
      <c r="W21" s="98">
        <v>0</v>
      </c>
      <c r="X21" s="26"/>
      <c r="Y21" s="29"/>
      <c r="Z21" s="286">
        <v>3</v>
      </c>
      <c r="AA21" s="215">
        <v>4</v>
      </c>
      <c r="AB21" s="28"/>
      <c r="AC21" s="23"/>
      <c r="AD21" s="219"/>
      <c r="AE21" s="220">
        <v>31</v>
      </c>
      <c r="AF21" s="27"/>
      <c r="AG21" s="27"/>
      <c r="AH21" s="31"/>
      <c r="AI21" s="222"/>
    </row>
    <row r="22" spans="1:35" ht="12.75">
      <c r="A22" s="189">
        <v>18</v>
      </c>
      <c r="B22" s="189" t="s">
        <v>108</v>
      </c>
      <c r="C22" s="432">
        <v>19</v>
      </c>
      <c r="D22" s="213">
        <f t="shared" si="0"/>
        <v>49</v>
      </c>
      <c r="E22" s="42"/>
      <c r="F22" s="4"/>
      <c r="G22" s="4"/>
      <c r="H22" s="164" t="s">
        <v>47</v>
      </c>
      <c r="I22" s="4"/>
      <c r="J22" s="4"/>
      <c r="K22" s="4"/>
      <c r="L22" s="246" t="s">
        <v>82</v>
      </c>
      <c r="M22" s="246" t="s">
        <v>82</v>
      </c>
      <c r="N22" s="247" t="s">
        <v>82</v>
      </c>
      <c r="O22" s="57"/>
      <c r="P22" s="288">
        <v>0</v>
      </c>
      <c r="Q22" s="289">
        <v>0</v>
      </c>
      <c r="R22" s="291" t="s">
        <v>82</v>
      </c>
      <c r="S22" s="162">
        <v>24</v>
      </c>
      <c r="T22" s="159"/>
      <c r="U22" s="154"/>
      <c r="V22" s="99"/>
      <c r="W22" s="98">
        <v>0</v>
      </c>
      <c r="X22" s="29"/>
      <c r="Y22" s="29"/>
      <c r="Z22" s="286">
        <v>5</v>
      </c>
      <c r="AA22" s="215">
        <v>4</v>
      </c>
      <c r="AB22" s="28"/>
      <c r="AC22" s="23"/>
      <c r="AD22" s="219">
        <v>5</v>
      </c>
      <c r="AE22" s="220">
        <v>19</v>
      </c>
      <c r="AF22" s="27"/>
      <c r="AG22" s="27"/>
      <c r="AH22" s="31"/>
      <c r="AI22" s="222"/>
    </row>
    <row r="23" spans="1:35" ht="12.75">
      <c r="A23" s="189">
        <v>19</v>
      </c>
      <c r="B23" s="189" t="s">
        <v>109</v>
      </c>
      <c r="C23" s="428">
        <v>7</v>
      </c>
      <c r="D23" s="213">
        <f t="shared" si="0"/>
        <v>50</v>
      </c>
      <c r="E23" s="42"/>
      <c r="F23" s="4"/>
      <c r="G23" s="4"/>
      <c r="H23" s="246" t="s">
        <v>82</v>
      </c>
      <c r="I23" s="4"/>
      <c r="J23" s="4"/>
      <c r="K23" s="4"/>
      <c r="L23" s="246" t="s">
        <v>82</v>
      </c>
      <c r="M23" s="246" t="s">
        <v>82</v>
      </c>
      <c r="N23" s="247" t="s">
        <v>82</v>
      </c>
      <c r="O23" s="57"/>
      <c r="P23" s="288">
        <v>0</v>
      </c>
      <c r="Q23" s="289">
        <v>0</v>
      </c>
      <c r="R23" s="292"/>
      <c r="S23" s="162">
        <v>29</v>
      </c>
      <c r="T23" s="159"/>
      <c r="U23" s="154"/>
      <c r="V23" s="99"/>
      <c r="W23" s="98">
        <v>0</v>
      </c>
      <c r="X23" s="26"/>
      <c r="Y23" s="27"/>
      <c r="Z23" s="286">
        <v>5</v>
      </c>
      <c r="AA23" s="215">
        <v>5</v>
      </c>
      <c r="AB23" s="28"/>
      <c r="AC23" s="23"/>
      <c r="AD23" s="219">
        <v>5</v>
      </c>
      <c r="AE23" s="220">
        <v>7</v>
      </c>
      <c r="AF23" s="27"/>
      <c r="AG23" s="27"/>
      <c r="AH23" s="42"/>
      <c r="AI23" s="222"/>
    </row>
    <row r="24" spans="1:35" ht="12.75">
      <c r="A24" s="189">
        <v>20</v>
      </c>
      <c r="B24" s="189" t="s">
        <v>110</v>
      </c>
      <c r="C24" s="428">
        <v>9</v>
      </c>
      <c r="D24" s="213">
        <f t="shared" si="0"/>
        <v>51</v>
      </c>
      <c r="E24" s="42"/>
      <c r="F24" s="4"/>
      <c r="G24" s="4"/>
      <c r="H24" s="246" t="s">
        <v>82</v>
      </c>
      <c r="I24" s="4"/>
      <c r="J24" s="4"/>
      <c r="K24" s="4"/>
      <c r="L24" s="246" t="s">
        <v>82</v>
      </c>
      <c r="M24" s="246" t="s">
        <v>82</v>
      </c>
      <c r="N24" s="247" t="s">
        <v>82</v>
      </c>
      <c r="O24" s="57"/>
      <c r="P24" s="288">
        <v>0</v>
      </c>
      <c r="Q24" s="289">
        <v>0</v>
      </c>
      <c r="R24" s="291" t="s">
        <v>82</v>
      </c>
      <c r="S24" s="162">
        <v>33</v>
      </c>
      <c r="T24" s="159"/>
      <c r="U24" s="154"/>
      <c r="V24" s="99"/>
      <c r="W24" s="98">
        <v>0</v>
      </c>
      <c r="X24" s="26"/>
      <c r="Y24" s="27"/>
      <c r="Z24" s="286">
        <v>5</v>
      </c>
      <c r="AA24" s="215">
        <v>5</v>
      </c>
      <c r="AB24" s="28"/>
      <c r="AC24" s="23"/>
      <c r="AD24" s="219">
        <v>5</v>
      </c>
      <c r="AE24" s="220">
        <v>9</v>
      </c>
      <c r="AF24" s="27"/>
      <c r="AG24" s="27"/>
      <c r="AH24" s="31"/>
      <c r="AI24" s="222"/>
    </row>
    <row r="25" spans="1:35" ht="12.75">
      <c r="A25" s="189">
        <v>21</v>
      </c>
      <c r="B25" s="189" t="s">
        <v>111</v>
      </c>
      <c r="C25" s="428">
        <v>3</v>
      </c>
      <c r="D25" s="213">
        <f t="shared" si="0"/>
        <v>52</v>
      </c>
      <c r="E25" s="42"/>
      <c r="F25" s="4"/>
      <c r="G25" s="4"/>
      <c r="H25" s="246" t="s">
        <v>82</v>
      </c>
      <c r="I25" s="4"/>
      <c r="J25" s="4"/>
      <c r="K25" s="4"/>
      <c r="L25" s="246" t="s">
        <v>82</v>
      </c>
      <c r="M25" s="246" t="s">
        <v>82</v>
      </c>
      <c r="N25" s="247" t="s">
        <v>82</v>
      </c>
      <c r="O25" s="57"/>
      <c r="P25" s="288">
        <v>0</v>
      </c>
      <c r="Q25" s="289">
        <v>0</v>
      </c>
      <c r="R25" s="291" t="s">
        <v>82</v>
      </c>
      <c r="S25" s="162">
        <v>32</v>
      </c>
      <c r="T25" s="161"/>
      <c r="U25" s="158" t="s">
        <v>82</v>
      </c>
      <c r="V25" s="99"/>
      <c r="W25" s="152">
        <v>0</v>
      </c>
      <c r="X25" s="26"/>
      <c r="Y25" s="27"/>
      <c r="Z25" s="286">
        <v>5</v>
      </c>
      <c r="AA25" s="215">
        <v>5</v>
      </c>
      <c r="AB25" s="28"/>
      <c r="AC25" s="23"/>
      <c r="AD25" s="219">
        <v>5</v>
      </c>
      <c r="AE25" s="220">
        <v>3</v>
      </c>
      <c r="AF25" s="27"/>
      <c r="AG25" s="27"/>
      <c r="AH25" s="31"/>
      <c r="AI25" s="222"/>
    </row>
    <row r="26" spans="1:35" ht="12.75">
      <c r="A26" s="189">
        <v>22</v>
      </c>
      <c r="B26" s="189" t="s">
        <v>112</v>
      </c>
      <c r="C26" s="433">
        <v>17</v>
      </c>
      <c r="D26" s="213">
        <f t="shared" si="0"/>
        <v>53</v>
      </c>
      <c r="E26" s="42"/>
      <c r="F26" s="4"/>
      <c r="G26" s="4"/>
      <c r="H26" s="164" t="s">
        <v>47</v>
      </c>
      <c r="I26" s="4"/>
      <c r="J26" s="4"/>
      <c r="K26" s="4"/>
      <c r="L26" s="164" t="s">
        <v>54</v>
      </c>
      <c r="M26" s="164" t="s">
        <v>80</v>
      </c>
      <c r="N26" s="164" t="s">
        <v>84</v>
      </c>
      <c r="O26" s="146"/>
      <c r="P26" s="164" t="s">
        <v>83</v>
      </c>
      <c r="Q26" s="164" t="s">
        <v>85</v>
      </c>
      <c r="R26" s="292"/>
      <c r="S26" s="162">
        <v>25</v>
      </c>
      <c r="T26" s="161"/>
      <c r="U26" s="154"/>
      <c r="V26" s="99"/>
      <c r="W26" s="152">
        <v>0</v>
      </c>
      <c r="X26" s="26"/>
      <c r="Y26" s="151"/>
      <c r="Z26" s="286">
        <v>5</v>
      </c>
      <c r="AA26" s="215">
        <v>5</v>
      </c>
      <c r="AB26" s="28"/>
      <c r="AC26" s="23"/>
      <c r="AD26" s="219">
        <v>5</v>
      </c>
      <c r="AE26" s="221">
        <v>17</v>
      </c>
      <c r="AF26" s="27"/>
      <c r="AG26" s="27"/>
      <c r="AH26" s="31"/>
      <c r="AI26" s="222"/>
    </row>
    <row r="27" spans="1:35" ht="12.75">
      <c r="A27" s="189">
        <v>23</v>
      </c>
      <c r="B27" s="189" t="s">
        <v>113</v>
      </c>
      <c r="C27" s="428">
        <v>4</v>
      </c>
      <c r="D27" s="213">
        <f t="shared" si="0"/>
        <v>54</v>
      </c>
      <c r="E27" s="42"/>
      <c r="F27" s="4"/>
      <c r="G27" s="4"/>
      <c r="H27" s="246" t="s">
        <v>82</v>
      </c>
      <c r="I27" s="4"/>
      <c r="J27" s="4"/>
      <c r="K27" s="4"/>
      <c r="L27" s="246" t="s">
        <v>82</v>
      </c>
      <c r="M27" s="246" t="s">
        <v>82</v>
      </c>
      <c r="N27" s="247" t="s">
        <v>82</v>
      </c>
      <c r="O27" s="57"/>
      <c r="P27" s="288">
        <v>0</v>
      </c>
      <c r="Q27" s="289">
        <v>0</v>
      </c>
      <c r="R27" s="291" t="s">
        <v>82</v>
      </c>
      <c r="S27" s="162">
        <v>28</v>
      </c>
      <c r="T27" s="161"/>
      <c r="U27" s="154"/>
      <c r="V27" s="99"/>
      <c r="W27" s="152">
        <v>0</v>
      </c>
      <c r="X27" s="26"/>
      <c r="Y27" s="151"/>
      <c r="Z27" s="286">
        <v>5</v>
      </c>
      <c r="AA27" s="216">
        <v>5</v>
      </c>
      <c r="AB27" s="28"/>
      <c r="AC27" s="23"/>
      <c r="AD27" s="219">
        <v>5</v>
      </c>
      <c r="AE27" s="220">
        <v>4</v>
      </c>
      <c r="AF27" s="27"/>
      <c r="AG27" s="27"/>
      <c r="AH27" s="31"/>
      <c r="AI27" s="222"/>
    </row>
    <row r="28" spans="1:35" ht="12.75">
      <c r="A28" s="189">
        <v>24</v>
      </c>
      <c r="B28" s="189" t="s">
        <v>114</v>
      </c>
      <c r="C28" s="428">
        <v>10</v>
      </c>
      <c r="D28" s="213">
        <f t="shared" si="0"/>
        <v>55</v>
      </c>
      <c r="E28" s="42"/>
      <c r="F28" s="4"/>
      <c r="G28" s="4"/>
      <c r="H28" s="246" t="s">
        <v>82</v>
      </c>
      <c r="I28" s="4"/>
      <c r="J28" s="4"/>
      <c r="K28" s="4"/>
      <c r="L28" s="246" t="s">
        <v>82</v>
      </c>
      <c r="M28" s="246" t="s">
        <v>82</v>
      </c>
      <c r="N28" s="247" t="s">
        <v>82</v>
      </c>
      <c r="O28" s="57"/>
      <c r="P28" s="288">
        <v>0</v>
      </c>
      <c r="Q28" s="289">
        <v>0</v>
      </c>
      <c r="R28" s="292"/>
      <c r="S28" s="162">
        <v>26</v>
      </c>
      <c r="T28" s="159"/>
      <c r="U28" s="154"/>
      <c r="V28" s="99"/>
      <c r="W28" s="98">
        <v>0</v>
      </c>
      <c r="X28" s="26"/>
      <c r="Y28" s="29"/>
      <c r="Z28" s="286">
        <v>4</v>
      </c>
      <c r="AA28" s="216">
        <v>5</v>
      </c>
      <c r="AB28" s="28"/>
      <c r="AC28" s="23"/>
      <c r="AD28" s="219">
        <v>5</v>
      </c>
      <c r="AE28" s="220">
        <v>10</v>
      </c>
      <c r="AF28" s="27"/>
      <c r="AG28" s="27"/>
      <c r="AH28" s="31"/>
      <c r="AI28" s="222"/>
    </row>
    <row r="29" spans="1:35" ht="12.75">
      <c r="A29" s="189">
        <v>25</v>
      </c>
      <c r="B29" s="189" t="s">
        <v>115</v>
      </c>
      <c r="C29" s="432">
        <v>27</v>
      </c>
      <c r="D29" s="213">
        <f t="shared" si="0"/>
        <v>56</v>
      </c>
      <c r="E29" s="42"/>
      <c r="F29" s="4"/>
      <c r="G29" s="4"/>
      <c r="H29" s="164" t="s">
        <v>47</v>
      </c>
      <c r="I29" s="4"/>
      <c r="J29" s="4"/>
      <c r="K29" s="4"/>
      <c r="L29" s="164" t="s">
        <v>54</v>
      </c>
      <c r="M29" s="164" t="s">
        <v>80</v>
      </c>
      <c r="N29" s="164" t="s">
        <v>84</v>
      </c>
      <c r="O29" s="57"/>
      <c r="P29" s="164" t="s">
        <v>83</v>
      </c>
      <c r="Q29" s="164" t="s">
        <v>85</v>
      </c>
      <c r="R29" s="292"/>
      <c r="S29" s="162">
        <v>24</v>
      </c>
      <c r="T29" s="160"/>
      <c r="U29" s="154"/>
      <c r="V29" s="99"/>
      <c r="W29" s="98">
        <v>0</v>
      </c>
      <c r="X29" s="26"/>
      <c r="Y29" s="32"/>
      <c r="Z29" s="286">
        <v>5</v>
      </c>
      <c r="AA29" s="216">
        <v>5</v>
      </c>
      <c r="AB29" s="28"/>
      <c r="AC29" s="23"/>
      <c r="AD29" s="219">
        <v>5</v>
      </c>
      <c r="AE29" s="220">
        <v>27</v>
      </c>
      <c r="AF29" s="27"/>
      <c r="AG29" s="27"/>
      <c r="AH29" s="42"/>
      <c r="AI29" s="222"/>
    </row>
    <row r="30" spans="1:35" ht="12.75">
      <c r="A30" s="189">
        <v>26</v>
      </c>
      <c r="B30" s="189" t="s">
        <v>116</v>
      </c>
      <c r="C30" s="432">
        <v>23</v>
      </c>
      <c r="D30" s="213">
        <f t="shared" si="0"/>
        <v>57</v>
      </c>
      <c r="E30" s="42"/>
      <c r="F30" s="4"/>
      <c r="G30" s="4"/>
      <c r="H30" s="164" t="s">
        <v>47</v>
      </c>
      <c r="I30" s="4"/>
      <c r="J30" s="4"/>
      <c r="K30" s="4"/>
      <c r="L30" s="164" t="s">
        <v>54</v>
      </c>
      <c r="M30" s="164" t="s">
        <v>80</v>
      </c>
      <c r="N30" s="247" t="s">
        <v>82</v>
      </c>
      <c r="O30" s="146"/>
      <c r="P30" s="164" t="s">
        <v>83</v>
      </c>
      <c r="Q30" s="289">
        <v>0</v>
      </c>
      <c r="R30" s="292"/>
      <c r="S30" s="162">
        <v>24</v>
      </c>
      <c r="T30" s="159"/>
      <c r="U30" s="154"/>
      <c r="V30" s="99"/>
      <c r="W30" s="98">
        <v>0</v>
      </c>
      <c r="X30" s="26"/>
      <c r="Y30" s="32"/>
      <c r="Z30" s="286">
        <v>5</v>
      </c>
      <c r="AA30" s="216">
        <v>5</v>
      </c>
      <c r="AB30" s="28"/>
      <c r="AC30" s="23"/>
      <c r="AD30" s="219">
        <v>4</v>
      </c>
      <c r="AE30" s="220">
        <v>23</v>
      </c>
      <c r="AF30" s="147"/>
      <c r="AG30" s="27"/>
      <c r="AH30" s="42"/>
      <c r="AI30" s="222"/>
    </row>
    <row r="31" spans="1:35" ht="12.75">
      <c r="A31" s="189">
        <v>27</v>
      </c>
      <c r="B31" s="189" t="s">
        <v>117</v>
      </c>
      <c r="C31" s="431">
        <v>30</v>
      </c>
      <c r="D31" s="213">
        <f t="shared" si="0"/>
        <v>58</v>
      </c>
      <c r="E31" s="42"/>
      <c r="F31" s="4"/>
      <c r="G31" s="4"/>
      <c r="H31" s="164" t="s">
        <v>47</v>
      </c>
      <c r="I31" s="4"/>
      <c r="J31" s="4"/>
      <c r="K31" s="4"/>
      <c r="L31" s="164" t="s">
        <v>54</v>
      </c>
      <c r="M31" s="246" t="s">
        <v>82</v>
      </c>
      <c r="N31" s="247" t="s">
        <v>82</v>
      </c>
      <c r="O31" s="57"/>
      <c r="P31" s="288">
        <v>0</v>
      </c>
      <c r="Q31" s="289">
        <v>0</v>
      </c>
      <c r="R31" s="293"/>
      <c r="S31" s="162">
        <v>25</v>
      </c>
      <c r="T31" s="160"/>
      <c r="U31" s="154"/>
      <c r="V31" s="99"/>
      <c r="W31" s="98">
        <v>0</v>
      </c>
      <c r="X31" s="26"/>
      <c r="Y31" s="32"/>
      <c r="Z31" s="286">
        <v>3</v>
      </c>
      <c r="AA31" s="216">
        <v>1</v>
      </c>
      <c r="AB31" s="28"/>
      <c r="AC31" s="23"/>
      <c r="AD31" s="219">
        <v>5</v>
      </c>
      <c r="AE31" s="221">
        <v>30</v>
      </c>
      <c r="AF31" s="27"/>
      <c r="AG31" s="27"/>
      <c r="AH31" s="31"/>
      <c r="AI31" s="222"/>
    </row>
    <row r="32" spans="1:35" ht="12.75">
      <c r="A32" s="189">
        <v>28</v>
      </c>
      <c r="B32" s="189" t="s">
        <v>118</v>
      </c>
      <c r="C32" s="432">
        <v>26</v>
      </c>
      <c r="D32" s="213">
        <f t="shared" si="0"/>
        <v>59</v>
      </c>
      <c r="E32" s="42"/>
      <c r="F32" s="4"/>
      <c r="G32" s="4"/>
      <c r="H32" s="164" t="s">
        <v>47</v>
      </c>
      <c r="I32" s="4"/>
      <c r="J32" s="4"/>
      <c r="K32" s="4"/>
      <c r="L32" s="164" t="s">
        <v>54</v>
      </c>
      <c r="M32" s="164" t="s">
        <v>80</v>
      </c>
      <c r="N32" s="164" t="s">
        <v>84</v>
      </c>
      <c r="O32" s="57"/>
      <c r="P32" s="164" t="s">
        <v>83</v>
      </c>
      <c r="Q32" s="164" t="s">
        <v>85</v>
      </c>
      <c r="R32" s="293"/>
      <c r="S32" s="162">
        <v>25</v>
      </c>
      <c r="T32" s="160"/>
      <c r="U32" s="154"/>
      <c r="V32" s="99"/>
      <c r="W32" s="98">
        <v>0</v>
      </c>
      <c r="X32" s="26"/>
      <c r="Y32" s="32"/>
      <c r="Z32" s="286">
        <v>5</v>
      </c>
      <c r="AA32" s="216">
        <v>5</v>
      </c>
      <c r="AB32" s="28"/>
      <c r="AC32" s="23"/>
      <c r="AD32" s="219">
        <v>4</v>
      </c>
      <c r="AE32" s="220">
        <v>26</v>
      </c>
      <c r="AF32" s="27"/>
      <c r="AG32" s="27"/>
      <c r="AH32" s="31"/>
      <c r="AI32" s="222"/>
    </row>
    <row r="33" spans="1:35" ht="12.75">
      <c r="A33" s="267">
        <v>29</v>
      </c>
      <c r="B33" s="189" t="s">
        <v>119</v>
      </c>
      <c r="C33" s="428">
        <v>5</v>
      </c>
      <c r="D33" s="213">
        <f t="shared" si="0"/>
        <v>60</v>
      </c>
      <c r="E33" s="42"/>
      <c r="F33" s="4"/>
      <c r="G33" s="4"/>
      <c r="H33" s="246" t="s">
        <v>82</v>
      </c>
      <c r="I33" s="4"/>
      <c r="J33" s="4"/>
      <c r="K33" s="4"/>
      <c r="L33" s="246" t="s">
        <v>82</v>
      </c>
      <c r="M33" s="246" t="s">
        <v>82</v>
      </c>
      <c r="N33" s="247" t="s">
        <v>82</v>
      </c>
      <c r="O33" s="57"/>
      <c r="P33" s="288">
        <v>0</v>
      </c>
      <c r="Q33" s="289">
        <v>0</v>
      </c>
      <c r="R33" s="291" t="s">
        <v>82</v>
      </c>
      <c r="S33" s="162">
        <v>30</v>
      </c>
      <c r="T33" s="160"/>
      <c r="U33" s="154"/>
      <c r="V33" s="99"/>
      <c r="W33" s="98">
        <v>0</v>
      </c>
      <c r="X33" s="26"/>
      <c r="Y33" s="32"/>
      <c r="Z33" s="286">
        <v>5</v>
      </c>
      <c r="AA33" s="216">
        <v>5</v>
      </c>
      <c r="AB33" s="28"/>
      <c r="AC33" s="23"/>
      <c r="AD33" s="219">
        <v>5</v>
      </c>
      <c r="AE33" s="220">
        <v>5</v>
      </c>
      <c r="AF33" s="27"/>
      <c r="AG33" s="27"/>
      <c r="AH33" s="31"/>
      <c r="AI33" s="222"/>
    </row>
    <row r="34" spans="1:35" ht="12.75">
      <c r="A34" s="267">
        <v>30</v>
      </c>
      <c r="B34" s="189" t="s">
        <v>120</v>
      </c>
      <c r="C34" s="428">
        <v>18</v>
      </c>
      <c r="D34" s="213">
        <f t="shared" si="0"/>
        <v>61</v>
      </c>
      <c r="E34" s="42"/>
      <c r="F34" s="4"/>
      <c r="G34" s="4"/>
      <c r="H34" s="246" t="s">
        <v>82</v>
      </c>
      <c r="I34" s="4"/>
      <c r="J34" s="4"/>
      <c r="K34" s="4"/>
      <c r="L34" s="246" t="s">
        <v>82</v>
      </c>
      <c r="M34" s="246" t="s">
        <v>82</v>
      </c>
      <c r="N34" s="247" t="s">
        <v>82</v>
      </c>
      <c r="O34" s="57"/>
      <c r="P34" s="288">
        <v>0</v>
      </c>
      <c r="Q34" s="289">
        <v>0</v>
      </c>
      <c r="R34" s="292"/>
      <c r="S34" s="162">
        <v>25</v>
      </c>
      <c r="T34" s="159"/>
      <c r="U34" s="154"/>
      <c r="V34" s="99"/>
      <c r="W34" s="98">
        <v>0</v>
      </c>
      <c r="X34" s="26"/>
      <c r="Y34" s="32"/>
      <c r="Z34" s="286">
        <v>4</v>
      </c>
      <c r="AA34" s="216">
        <v>3</v>
      </c>
      <c r="AB34" s="28"/>
      <c r="AC34" s="23"/>
      <c r="AD34" s="219">
        <v>5</v>
      </c>
      <c r="AE34" s="220">
        <v>18</v>
      </c>
      <c r="AF34" s="27"/>
      <c r="AG34" s="27"/>
      <c r="AH34" s="31"/>
      <c r="AI34" s="222"/>
    </row>
    <row r="35" spans="1:35" ht="13.5" thickBot="1">
      <c r="A35" s="204">
        <v>31</v>
      </c>
      <c r="B35" s="189" t="s">
        <v>121</v>
      </c>
      <c r="C35" s="432">
        <v>24</v>
      </c>
      <c r="D35" s="213">
        <f t="shared" si="0"/>
        <v>62</v>
      </c>
      <c r="E35" s="53"/>
      <c r="F35" s="51"/>
      <c r="G35" s="51"/>
      <c r="H35" s="164" t="s">
        <v>47</v>
      </c>
      <c r="I35" s="51"/>
      <c r="J35" s="51"/>
      <c r="K35" s="51"/>
      <c r="L35" s="164" t="s">
        <v>54</v>
      </c>
      <c r="M35" s="164" t="s">
        <v>80</v>
      </c>
      <c r="N35" s="164" t="s">
        <v>84</v>
      </c>
      <c r="O35" s="214"/>
      <c r="P35" s="164" t="s">
        <v>83</v>
      </c>
      <c r="Q35" s="164" t="s">
        <v>85</v>
      </c>
      <c r="R35" s="292"/>
      <c r="S35" s="162">
        <v>24</v>
      </c>
      <c r="T35" s="163"/>
      <c r="U35" s="154"/>
      <c r="V35" s="99"/>
      <c r="W35" s="98">
        <v>0</v>
      </c>
      <c r="X35" s="26"/>
      <c r="Y35" s="32"/>
      <c r="Z35" s="286">
        <v>4</v>
      </c>
      <c r="AA35" s="216">
        <v>3</v>
      </c>
      <c r="AB35" s="28"/>
      <c r="AC35" s="23"/>
      <c r="AD35" s="219">
        <v>5</v>
      </c>
      <c r="AE35" s="220">
        <v>24</v>
      </c>
      <c r="AF35" s="27"/>
      <c r="AG35" s="27"/>
      <c r="AH35" s="31"/>
      <c r="AI35" s="222"/>
    </row>
    <row r="36" spans="1:35" ht="13.5" thickTop="1">
      <c r="A36" s="310" t="s">
        <v>11</v>
      </c>
      <c r="B36" s="311"/>
      <c r="C36" s="115">
        <v>12</v>
      </c>
      <c r="D36" s="234"/>
      <c r="E36" s="235">
        <v>0</v>
      </c>
      <c r="F36" s="236">
        <v>0</v>
      </c>
      <c r="G36" s="236">
        <v>0</v>
      </c>
      <c r="H36" s="236">
        <v>0</v>
      </c>
      <c r="I36" s="236">
        <v>0</v>
      </c>
      <c r="J36" s="236">
        <v>0</v>
      </c>
      <c r="K36" s="236">
        <v>0</v>
      </c>
      <c r="L36" s="236">
        <v>0</v>
      </c>
      <c r="M36" s="236">
        <v>0</v>
      </c>
      <c r="N36" s="237">
        <v>0</v>
      </c>
      <c r="O36" s="238">
        <f>SUM(E36:N36)</f>
        <v>0</v>
      </c>
      <c r="P36" s="294"/>
      <c r="Q36" s="294">
        <v>0</v>
      </c>
      <c r="R36" s="238">
        <v>6</v>
      </c>
      <c r="S36" s="239"/>
      <c r="T36" s="240"/>
      <c r="U36" s="223">
        <v>2</v>
      </c>
      <c r="V36" s="224">
        <v>2</v>
      </c>
      <c r="W36" s="225">
        <v>0</v>
      </c>
      <c r="X36" s="226">
        <v>0</v>
      </c>
      <c r="Y36" s="227">
        <v>0</v>
      </c>
      <c r="Z36" s="217">
        <v>30</v>
      </c>
      <c r="AA36" s="217">
        <v>25</v>
      </c>
      <c r="AB36" s="227">
        <v>0</v>
      </c>
      <c r="AC36" s="227">
        <v>2</v>
      </c>
      <c r="AD36" s="228">
        <v>31</v>
      </c>
      <c r="AE36" s="228">
        <v>31</v>
      </c>
      <c r="AF36" s="227">
        <v>0</v>
      </c>
      <c r="AG36" s="227">
        <v>0</v>
      </c>
      <c r="AH36" s="229">
        <v>0</v>
      </c>
      <c r="AI36" s="230"/>
    </row>
    <row r="37" spans="1:35" ht="13.5" thickBot="1">
      <c r="A37" s="312"/>
      <c r="B37" s="313"/>
      <c r="C37" s="212">
        <f>31-C36</f>
        <v>19</v>
      </c>
      <c r="D37" s="231">
        <v>31</v>
      </c>
      <c r="E37" s="232">
        <f>$D$37-E36</f>
        <v>31</v>
      </c>
      <c r="F37" s="233">
        <f aca="true" t="shared" si="1" ref="F37:M37">$D$37-F36</f>
        <v>31</v>
      </c>
      <c r="G37" s="233">
        <f t="shared" si="1"/>
        <v>31</v>
      </c>
      <c r="H37" s="233">
        <f t="shared" si="1"/>
        <v>31</v>
      </c>
      <c r="I37" s="233">
        <f t="shared" si="1"/>
        <v>31</v>
      </c>
      <c r="J37" s="233">
        <f t="shared" si="1"/>
        <v>31</v>
      </c>
      <c r="K37" s="233">
        <f t="shared" si="1"/>
        <v>31</v>
      </c>
      <c r="L37" s="233">
        <f t="shared" si="1"/>
        <v>31</v>
      </c>
      <c r="M37" s="233">
        <f t="shared" si="1"/>
        <v>31</v>
      </c>
      <c r="N37" s="241">
        <f>$D$37-N36</f>
        <v>31</v>
      </c>
      <c r="O37" s="242">
        <f>SUM(E37:N37)</f>
        <v>310</v>
      </c>
      <c r="P37" s="242"/>
      <c r="Q37" s="231">
        <f aca="true" t="shared" si="2" ref="Q37:AG37">$D$37-Q36</f>
        <v>31</v>
      </c>
      <c r="R37" s="231">
        <f t="shared" si="2"/>
        <v>25</v>
      </c>
      <c r="S37" s="232"/>
      <c r="T37" s="241"/>
      <c r="U37" s="231">
        <f t="shared" si="2"/>
        <v>29</v>
      </c>
      <c r="V37" s="231">
        <f t="shared" si="2"/>
        <v>29</v>
      </c>
      <c r="W37" s="231">
        <f t="shared" si="2"/>
        <v>31</v>
      </c>
      <c r="X37" s="232">
        <f t="shared" si="2"/>
        <v>31</v>
      </c>
      <c r="Y37" s="233">
        <f t="shared" si="2"/>
        <v>31</v>
      </c>
      <c r="Z37" s="218">
        <f>31-Z36</f>
        <v>1</v>
      </c>
      <c r="AA37" s="218">
        <f>31-AA36</f>
        <v>6</v>
      </c>
      <c r="AB37" s="233">
        <f t="shared" si="2"/>
        <v>31</v>
      </c>
      <c r="AC37" s="233">
        <f t="shared" si="2"/>
        <v>29</v>
      </c>
      <c r="AD37" s="233">
        <f t="shared" si="2"/>
        <v>0</v>
      </c>
      <c r="AE37" s="233">
        <f t="shared" si="2"/>
        <v>0</v>
      </c>
      <c r="AF37" s="233">
        <f t="shared" si="2"/>
        <v>31</v>
      </c>
      <c r="AG37" s="233">
        <f t="shared" si="2"/>
        <v>31</v>
      </c>
      <c r="AH37" s="218">
        <f>31-AH36</f>
        <v>31</v>
      </c>
      <c r="AI37" s="12"/>
    </row>
    <row r="38" spans="2:26" ht="13.5" thickTop="1">
      <c r="B38" s="2" t="s">
        <v>78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09"/>
      <c r="P38" s="309"/>
      <c r="Q38" s="309"/>
      <c r="R38" s="309"/>
      <c r="S38" s="156"/>
      <c r="T38" s="156"/>
      <c r="U38" s="318" t="s">
        <v>88</v>
      </c>
      <c r="V38" s="318"/>
      <c r="W38" s="318"/>
      <c r="X38" s="319"/>
      <c r="Y38" s="319"/>
      <c r="Z38" s="319"/>
    </row>
  </sheetData>
  <mergeCells count="24">
    <mergeCell ref="C2:E2"/>
    <mergeCell ref="C3:C4"/>
    <mergeCell ref="P3:P4"/>
    <mergeCell ref="AG3:AG4"/>
    <mergeCell ref="AF3:AF4"/>
    <mergeCell ref="X3:X4"/>
    <mergeCell ref="Y3:Y4"/>
    <mergeCell ref="AD3:AE3"/>
    <mergeCell ref="Z3:AC3"/>
    <mergeCell ref="E3:N3"/>
    <mergeCell ref="O3:O4"/>
    <mergeCell ref="R3:R4"/>
    <mergeCell ref="U3:V3"/>
    <mergeCell ref="S3:T3"/>
    <mergeCell ref="AH3:AI3"/>
    <mergeCell ref="B1:W1"/>
    <mergeCell ref="O38:R38"/>
    <mergeCell ref="A36:B37"/>
    <mergeCell ref="A3:A4"/>
    <mergeCell ref="B3:B4"/>
    <mergeCell ref="U38:Z38"/>
    <mergeCell ref="W3:W4"/>
    <mergeCell ref="Q3:Q4"/>
    <mergeCell ref="D3:D4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selection activeCell="E20" sqref="E20"/>
    </sheetView>
  </sheetViews>
  <sheetFormatPr defaultColWidth="9.00390625" defaultRowHeight="12.75"/>
  <cols>
    <col min="1" max="1" width="3.625" style="0" customWidth="1"/>
    <col min="2" max="2" width="38.00390625" style="0" customWidth="1"/>
    <col min="3" max="3" width="2.875" style="0" customWidth="1"/>
    <col min="4" max="6" width="2.75390625" style="0" customWidth="1"/>
    <col min="7" max="9" width="3.00390625" style="0" customWidth="1"/>
    <col min="10" max="20" width="2.75390625" style="0" customWidth="1"/>
    <col min="21" max="21" width="3.375" style="103" customWidth="1"/>
    <col min="22" max="22" width="4.375" style="103" customWidth="1"/>
  </cols>
  <sheetData>
    <row r="1" spans="2:19" ht="15.75">
      <c r="B1" s="352" t="s">
        <v>124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3"/>
      <c r="N1" s="353"/>
      <c r="O1" s="353"/>
      <c r="P1" s="353"/>
      <c r="Q1" s="353"/>
      <c r="R1" s="353"/>
      <c r="S1" s="353"/>
    </row>
    <row r="2" ht="13.5" thickBot="1"/>
    <row r="3" spans="1:22" ht="14.25" customHeight="1" thickBot="1" thickTop="1">
      <c r="A3" s="343" t="s">
        <v>8</v>
      </c>
      <c r="B3" s="345" t="s">
        <v>122</v>
      </c>
      <c r="C3" s="350" t="s">
        <v>38</v>
      </c>
      <c r="D3" s="355" t="s">
        <v>52</v>
      </c>
      <c r="E3" s="355"/>
      <c r="F3" s="355"/>
      <c r="G3" s="355"/>
      <c r="H3" s="355"/>
      <c r="I3" s="355"/>
      <c r="J3" s="356"/>
      <c r="K3" s="359" t="s">
        <v>53</v>
      </c>
      <c r="L3" s="360"/>
      <c r="M3" s="360"/>
      <c r="N3" s="360"/>
      <c r="O3" s="360"/>
      <c r="P3" s="360"/>
      <c r="Q3" s="360"/>
      <c r="R3" s="360"/>
      <c r="S3" s="360"/>
      <c r="T3" s="360"/>
      <c r="U3" s="350" t="s">
        <v>39</v>
      </c>
      <c r="V3" s="357" t="s">
        <v>40</v>
      </c>
    </row>
    <row r="4" spans="1:22" ht="14.25" thickBot="1" thickTop="1">
      <c r="A4" s="344"/>
      <c r="B4" s="346"/>
      <c r="C4" s="351"/>
      <c r="D4" s="7">
        <v>25</v>
      </c>
      <c r="E4" s="7">
        <v>26</v>
      </c>
      <c r="F4" s="7">
        <v>27</v>
      </c>
      <c r="G4" s="7">
        <v>28</v>
      </c>
      <c r="H4" s="7">
        <v>29</v>
      </c>
      <c r="I4" s="7">
        <v>30</v>
      </c>
      <c r="J4" s="12">
        <v>31</v>
      </c>
      <c r="K4" s="18">
        <v>30</v>
      </c>
      <c r="L4" s="18">
        <v>31</v>
      </c>
      <c r="M4" s="18">
        <v>32</v>
      </c>
      <c r="N4" s="18">
        <v>33</v>
      </c>
      <c r="O4" s="18">
        <v>34</v>
      </c>
      <c r="P4" s="18">
        <v>35</v>
      </c>
      <c r="Q4" s="18">
        <v>37</v>
      </c>
      <c r="R4" s="18">
        <v>38</v>
      </c>
      <c r="S4" s="138">
        <v>39</v>
      </c>
      <c r="T4" s="138">
        <v>40</v>
      </c>
      <c r="U4" s="354"/>
      <c r="V4" s="358"/>
    </row>
    <row r="5" spans="1:22" ht="13.5" thickTop="1">
      <c r="A5" s="189">
        <v>1</v>
      </c>
      <c r="B5" s="189" t="s">
        <v>91</v>
      </c>
      <c r="C5" s="269">
        <v>3</v>
      </c>
      <c r="D5" s="111"/>
      <c r="E5" s="110"/>
      <c r="F5" s="110"/>
      <c r="G5" s="118"/>
      <c r="H5" s="118"/>
      <c r="I5" s="118"/>
      <c r="J5" s="119"/>
      <c r="K5" s="155"/>
      <c r="L5" s="118"/>
      <c r="M5" s="118"/>
      <c r="N5" s="118"/>
      <c r="O5" s="118"/>
      <c r="P5" s="118"/>
      <c r="Q5" s="118"/>
      <c r="R5" s="118"/>
      <c r="S5" s="118"/>
      <c r="T5" s="120"/>
      <c r="U5" s="165"/>
      <c r="V5" s="165"/>
    </row>
    <row r="6" spans="1:22" ht="15.75">
      <c r="A6" s="189">
        <v>2</v>
      </c>
      <c r="B6" s="189" t="s">
        <v>92</v>
      </c>
      <c r="C6" s="39">
        <v>2</v>
      </c>
      <c r="D6" s="41"/>
      <c r="E6" s="11"/>
      <c r="F6" s="11"/>
      <c r="G6" s="4"/>
      <c r="H6" s="4"/>
      <c r="I6" s="4"/>
      <c r="J6" s="44"/>
      <c r="K6" s="42"/>
      <c r="L6" s="4"/>
      <c r="M6" s="4"/>
      <c r="N6" s="4"/>
      <c r="O6" s="4"/>
      <c r="P6" s="4"/>
      <c r="Q6" s="4"/>
      <c r="R6" s="4"/>
      <c r="S6" s="4"/>
      <c r="T6" s="5"/>
      <c r="U6" s="166"/>
      <c r="V6" s="166"/>
    </row>
    <row r="7" spans="1:22" ht="12.75">
      <c r="A7" s="189">
        <v>3</v>
      </c>
      <c r="B7" s="189" t="s">
        <v>93</v>
      </c>
      <c r="C7" s="55">
        <v>0</v>
      </c>
      <c r="D7" s="43"/>
      <c r="E7" s="11"/>
      <c r="F7" s="11"/>
      <c r="G7" s="4"/>
      <c r="H7" s="4"/>
      <c r="I7" s="4"/>
      <c r="J7" s="44"/>
      <c r="K7" s="42"/>
      <c r="L7" s="4"/>
      <c r="M7" s="4"/>
      <c r="N7" s="4"/>
      <c r="O7" s="4"/>
      <c r="P7" s="4"/>
      <c r="Q7" s="4"/>
      <c r="R7" s="4"/>
      <c r="S7" s="4"/>
      <c r="T7" s="5"/>
      <c r="U7" s="166"/>
      <c r="V7" s="166"/>
    </row>
    <row r="8" spans="1:22" ht="12.75">
      <c r="A8" s="189">
        <v>4</v>
      </c>
      <c r="B8" s="189" t="s">
        <v>94</v>
      </c>
      <c r="C8" s="39">
        <v>1</v>
      </c>
      <c r="D8" s="43"/>
      <c r="E8" s="11"/>
      <c r="F8" s="11"/>
      <c r="G8" s="4"/>
      <c r="H8" s="4"/>
      <c r="I8" s="4"/>
      <c r="J8" s="44"/>
      <c r="K8" s="42"/>
      <c r="L8" s="4"/>
      <c r="M8" s="4"/>
      <c r="N8" s="4"/>
      <c r="O8" s="4"/>
      <c r="P8" s="4"/>
      <c r="Q8" s="4"/>
      <c r="R8" s="4"/>
      <c r="S8" s="4"/>
      <c r="T8" s="5"/>
      <c r="U8" s="166"/>
      <c r="V8" s="166"/>
    </row>
    <row r="9" spans="1:22" ht="12.75">
      <c r="A9" s="189">
        <v>5</v>
      </c>
      <c r="B9" s="189" t="s">
        <v>95</v>
      </c>
      <c r="C9" s="55">
        <v>0</v>
      </c>
      <c r="D9" s="43"/>
      <c r="E9" s="11"/>
      <c r="F9" s="11"/>
      <c r="G9" s="4"/>
      <c r="H9" s="4"/>
      <c r="I9" s="4"/>
      <c r="J9" s="44"/>
      <c r="K9" s="42"/>
      <c r="L9" s="4"/>
      <c r="M9" s="4"/>
      <c r="N9" s="4"/>
      <c r="O9" s="4"/>
      <c r="P9" s="4"/>
      <c r="Q9" s="4"/>
      <c r="R9" s="4"/>
      <c r="S9" s="4"/>
      <c r="T9" s="5"/>
      <c r="U9" s="166"/>
      <c r="V9" s="166"/>
    </row>
    <row r="10" spans="1:22" ht="12.75">
      <c r="A10" s="189">
        <v>6</v>
      </c>
      <c r="B10" s="189" t="s">
        <v>96</v>
      </c>
      <c r="C10" s="39">
        <v>2</v>
      </c>
      <c r="D10" s="43"/>
      <c r="E10" s="11"/>
      <c r="F10" s="11"/>
      <c r="G10" s="4"/>
      <c r="H10" s="4"/>
      <c r="I10" s="4"/>
      <c r="J10" s="44"/>
      <c r="K10" s="42"/>
      <c r="L10" s="4"/>
      <c r="M10" s="4"/>
      <c r="N10" s="4"/>
      <c r="O10" s="4"/>
      <c r="P10" s="4"/>
      <c r="Q10" s="4"/>
      <c r="R10" s="4"/>
      <c r="S10" s="4"/>
      <c r="T10" s="5"/>
      <c r="U10" s="166"/>
      <c r="V10" s="166"/>
    </row>
    <row r="11" spans="1:22" ht="12.75">
      <c r="A11" s="189">
        <v>7</v>
      </c>
      <c r="B11" s="189" t="s">
        <v>97</v>
      </c>
      <c r="C11" s="39">
        <v>1</v>
      </c>
      <c r="D11" s="43"/>
      <c r="E11" s="11"/>
      <c r="F11" s="11"/>
      <c r="G11" s="4"/>
      <c r="H11" s="4"/>
      <c r="I11" s="4"/>
      <c r="J11" s="44"/>
      <c r="K11" s="42"/>
      <c r="L11" s="4"/>
      <c r="M11" s="4"/>
      <c r="N11" s="4"/>
      <c r="O11" s="4"/>
      <c r="P11" s="4"/>
      <c r="Q11" s="4"/>
      <c r="R11" s="4"/>
      <c r="S11" s="4"/>
      <c r="T11" s="5"/>
      <c r="U11" s="166"/>
      <c r="V11" s="166"/>
    </row>
    <row r="12" spans="1:22" ht="12.75">
      <c r="A12" s="189">
        <v>8</v>
      </c>
      <c r="B12" s="189" t="s">
        <v>98</v>
      </c>
      <c r="C12" s="39">
        <v>3</v>
      </c>
      <c r="D12" s="43"/>
      <c r="E12" s="11"/>
      <c r="F12" s="11"/>
      <c r="G12" s="4"/>
      <c r="H12" s="4"/>
      <c r="I12" s="4"/>
      <c r="J12" s="44"/>
      <c r="K12" s="42"/>
      <c r="L12" s="4"/>
      <c r="M12" s="4"/>
      <c r="N12" s="4"/>
      <c r="O12" s="4"/>
      <c r="P12" s="4"/>
      <c r="Q12" s="4"/>
      <c r="R12" s="4"/>
      <c r="S12" s="4"/>
      <c r="T12" s="5"/>
      <c r="U12" s="166"/>
      <c r="V12" s="166"/>
    </row>
    <row r="13" spans="1:22" ht="12.75">
      <c r="A13" s="189">
        <v>9</v>
      </c>
      <c r="B13" s="189" t="s">
        <v>99</v>
      </c>
      <c r="C13" s="55">
        <v>0</v>
      </c>
      <c r="D13" s="43"/>
      <c r="E13" s="11"/>
      <c r="F13" s="11"/>
      <c r="G13" s="4"/>
      <c r="H13" s="4"/>
      <c r="I13" s="4"/>
      <c r="J13" s="44"/>
      <c r="K13" s="42"/>
      <c r="L13" s="4"/>
      <c r="M13" s="4"/>
      <c r="N13" s="4"/>
      <c r="O13" s="4"/>
      <c r="P13" s="4"/>
      <c r="Q13" s="4"/>
      <c r="R13" s="4"/>
      <c r="S13" s="4"/>
      <c r="T13" s="5"/>
      <c r="U13" s="166"/>
      <c r="V13" s="166"/>
    </row>
    <row r="14" spans="1:22" ht="12.75">
      <c r="A14" s="189">
        <v>10</v>
      </c>
      <c r="B14" s="189" t="s">
        <v>100</v>
      </c>
      <c r="C14" s="39">
        <v>2</v>
      </c>
      <c r="D14" s="43"/>
      <c r="E14" s="11"/>
      <c r="F14" s="11"/>
      <c r="G14" s="4"/>
      <c r="H14" s="4"/>
      <c r="I14" s="4"/>
      <c r="J14" s="44"/>
      <c r="K14" s="42"/>
      <c r="L14" s="4"/>
      <c r="M14" s="4"/>
      <c r="N14" s="4"/>
      <c r="O14" s="4"/>
      <c r="P14" s="4"/>
      <c r="Q14" s="4"/>
      <c r="R14" s="4"/>
      <c r="S14" s="4"/>
      <c r="T14" s="5"/>
      <c r="U14" s="166"/>
      <c r="V14" s="166"/>
    </row>
    <row r="15" spans="1:22" ht="12.75">
      <c r="A15" s="189">
        <v>11</v>
      </c>
      <c r="B15" s="189" t="s">
        <v>101</v>
      </c>
      <c r="C15" s="39">
        <v>1</v>
      </c>
      <c r="D15" s="43"/>
      <c r="E15" s="11"/>
      <c r="F15" s="11"/>
      <c r="G15" s="4"/>
      <c r="H15" s="4"/>
      <c r="I15" s="4"/>
      <c r="J15" s="44"/>
      <c r="K15" s="42"/>
      <c r="L15" s="4"/>
      <c r="M15" s="4"/>
      <c r="N15" s="4"/>
      <c r="O15" s="4"/>
      <c r="P15" s="4"/>
      <c r="Q15" s="4"/>
      <c r="R15" s="4"/>
      <c r="S15" s="4"/>
      <c r="T15" s="5"/>
      <c r="U15" s="166"/>
      <c r="V15" s="166"/>
    </row>
    <row r="16" spans="1:22" ht="12.75">
      <c r="A16" s="189">
        <v>12</v>
      </c>
      <c r="B16" s="189" t="s">
        <v>102</v>
      </c>
      <c r="C16" s="55">
        <v>0</v>
      </c>
      <c r="D16" s="43"/>
      <c r="E16" s="11"/>
      <c r="F16" s="11"/>
      <c r="G16" s="4"/>
      <c r="H16" s="4"/>
      <c r="I16" s="4"/>
      <c r="J16" s="44"/>
      <c r="K16" s="42"/>
      <c r="L16" s="4"/>
      <c r="M16" s="4"/>
      <c r="N16" s="4"/>
      <c r="O16" s="4"/>
      <c r="P16" s="4"/>
      <c r="Q16" s="4"/>
      <c r="R16" s="4"/>
      <c r="S16" s="4"/>
      <c r="T16" s="5"/>
      <c r="U16" s="166"/>
      <c r="V16" s="166"/>
    </row>
    <row r="17" spans="1:22" ht="12.75">
      <c r="A17" s="189">
        <v>13</v>
      </c>
      <c r="B17" s="189" t="s">
        <v>103</v>
      </c>
      <c r="C17" s="40">
        <v>6</v>
      </c>
      <c r="D17" s="43"/>
      <c r="E17" s="11"/>
      <c r="F17" s="11"/>
      <c r="G17" s="4"/>
      <c r="H17" s="4"/>
      <c r="I17" s="4"/>
      <c r="J17" s="44"/>
      <c r="K17" s="42"/>
      <c r="L17" s="4"/>
      <c r="M17" s="4"/>
      <c r="N17" s="4"/>
      <c r="O17" s="4"/>
      <c r="P17" s="4"/>
      <c r="Q17" s="4"/>
      <c r="R17" s="4"/>
      <c r="S17" s="4"/>
      <c r="T17" s="5"/>
      <c r="U17" s="166"/>
      <c r="V17" s="166"/>
    </row>
    <row r="18" spans="1:22" ht="12.75">
      <c r="A18" s="189">
        <v>14</v>
      </c>
      <c r="B18" s="189" t="s">
        <v>104</v>
      </c>
      <c r="C18" s="39">
        <v>2</v>
      </c>
      <c r="D18" s="43"/>
      <c r="E18" s="11"/>
      <c r="F18" s="11"/>
      <c r="G18" s="4"/>
      <c r="H18" s="4"/>
      <c r="I18" s="4"/>
      <c r="J18" s="44"/>
      <c r="K18" s="42"/>
      <c r="L18" s="4"/>
      <c r="M18" s="4"/>
      <c r="N18" s="4"/>
      <c r="O18" s="4"/>
      <c r="P18" s="4"/>
      <c r="Q18" s="4"/>
      <c r="R18" s="4"/>
      <c r="S18" s="4"/>
      <c r="T18" s="5"/>
      <c r="U18" s="166"/>
      <c r="V18" s="166"/>
    </row>
    <row r="19" spans="1:22" ht="12.75">
      <c r="A19" s="189">
        <v>15</v>
      </c>
      <c r="B19" s="189" t="s">
        <v>105</v>
      </c>
      <c r="C19" s="39">
        <v>3</v>
      </c>
      <c r="D19" s="43"/>
      <c r="E19" s="11"/>
      <c r="F19" s="11"/>
      <c r="G19" s="4"/>
      <c r="H19" s="4"/>
      <c r="I19" s="4"/>
      <c r="J19" s="44"/>
      <c r="K19" s="42"/>
      <c r="L19" s="4"/>
      <c r="M19" s="4"/>
      <c r="N19" s="4"/>
      <c r="O19" s="4"/>
      <c r="P19" s="4"/>
      <c r="Q19" s="4"/>
      <c r="R19" s="4"/>
      <c r="S19" s="4"/>
      <c r="T19" s="5"/>
      <c r="U19" s="166"/>
      <c r="V19" s="166"/>
    </row>
    <row r="20" spans="1:22" ht="12.75">
      <c r="A20" s="189">
        <v>16</v>
      </c>
      <c r="B20" s="189" t="s">
        <v>106</v>
      </c>
      <c r="C20" s="39">
        <v>3</v>
      </c>
      <c r="D20" s="43"/>
      <c r="E20" s="11"/>
      <c r="F20" s="11"/>
      <c r="G20" s="4"/>
      <c r="H20" s="4"/>
      <c r="I20" s="4"/>
      <c r="J20" s="44"/>
      <c r="K20" s="42"/>
      <c r="L20" s="4"/>
      <c r="M20" s="4"/>
      <c r="N20" s="4"/>
      <c r="O20" s="4"/>
      <c r="P20" s="4"/>
      <c r="Q20" s="4"/>
      <c r="R20" s="4"/>
      <c r="S20" s="4"/>
      <c r="T20" s="5"/>
      <c r="U20" s="166"/>
      <c r="V20" s="166"/>
    </row>
    <row r="21" spans="1:22" ht="12.75">
      <c r="A21" s="189">
        <v>17</v>
      </c>
      <c r="B21" s="189" t="s">
        <v>107</v>
      </c>
      <c r="C21" s="39">
        <v>2</v>
      </c>
      <c r="D21" s="43"/>
      <c r="E21" s="11"/>
      <c r="F21" s="11"/>
      <c r="G21" s="4"/>
      <c r="H21" s="4"/>
      <c r="I21" s="4"/>
      <c r="J21" s="44"/>
      <c r="K21" s="42"/>
      <c r="L21" s="4"/>
      <c r="M21" s="4"/>
      <c r="N21" s="4"/>
      <c r="O21" s="4"/>
      <c r="P21" s="4"/>
      <c r="Q21" s="4"/>
      <c r="R21" s="4"/>
      <c r="S21" s="4"/>
      <c r="T21" s="5"/>
      <c r="U21" s="166"/>
      <c r="V21" s="166"/>
    </row>
    <row r="22" spans="1:22" ht="12.75">
      <c r="A22" s="189">
        <v>18</v>
      </c>
      <c r="B22" s="189" t="s">
        <v>108</v>
      </c>
      <c r="C22" s="39">
        <v>1</v>
      </c>
      <c r="D22" s="43"/>
      <c r="E22" s="11"/>
      <c r="F22" s="11"/>
      <c r="G22" s="4"/>
      <c r="H22" s="4"/>
      <c r="I22" s="4"/>
      <c r="J22" s="44"/>
      <c r="K22" s="42"/>
      <c r="L22" s="4"/>
      <c r="M22" s="4"/>
      <c r="N22" s="4"/>
      <c r="O22" s="4"/>
      <c r="P22" s="4"/>
      <c r="Q22" s="4"/>
      <c r="R22" s="4"/>
      <c r="S22" s="4"/>
      <c r="T22" s="5"/>
      <c r="U22" s="166"/>
      <c r="V22" s="166"/>
    </row>
    <row r="23" spans="1:22" ht="12.75">
      <c r="A23" s="189">
        <v>19</v>
      </c>
      <c r="B23" s="189" t="s">
        <v>109</v>
      </c>
      <c r="C23" s="55">
        <v>0</v>
      </c>
      <c r="D23" s="45"/>
      <c r="E23" s="46"/>
      <c r="F23" s="11"/>
      <c r="G23" s="47"/>
      <c r="H23" s="47"/>
      <c r="I23" s="47"/>
      <c r="J23" s="48"/>
      <c r="K23" s="42"/>
      <c r="L23" s="4"/>
      <c r="M23" s="4"/>
      <c r="N23" s="4"/>
      <c r="O23" s="4"/>
      <c r="P23" s="4"/>
      <c r="Q23" s="4"/>
      <c r="R23" s="4"/>
      <c r="S23" s="4"/>
      <c r="T23" s="5"/>
      <c r="U23" s="166"/>
      <c r="V23" s="166"/>
    </row>
    <row r="24" spans="1:22" ht="12.75">
      <c r="A24" s="189">
        <v>20</v>
      </c>
      <c r="B24" s="189" t="s">
        <v>110</v>
      </c>
      <c r="C24" s="55">
        <v>0</v>
      </c>
      <c r="D24" s="45"/>
      <c r="E24" s="46"/>
      <c r="F24" s="11"/>
      <c r="G24" s="47"/>
      <c r="H24" s="47"/>
      <c r="I24" s="47"/>
      <c r="J24" s="48"/>
      <c r="K24" s="42"/>
      <c r="L24" s="4"/>
      <c r="M24" s="4"/>
      <c r="N24" s="4"/>
      <c r="O24" s="4"/>
      <c r="P24" s="4"/>
      <c r="Q24" s="4"/>
      <c r="R24" s="4"/>
      <c r="S24" s="4"/>
      <c r="T24" s="5"/>
      <c r="U24" s="166"/>
      <c r="V24" s="166"/>
    </row>
    <row r="25" spans="1:22" ht="12.75">
      <c r="A25" s="189">
        <v>21</v>
      </c>
      <c r="B25" s="189" t="s">
        <v>111</v>
      </c>
      <c r="C25" s="55">
        <v>0</v>
      </c>
      <c r="D25" s="45"/>
      <c r="E25" s="46"/>
      <c r="F25" s="11"/>
      <c r="G25" s="47"/>
      <c r="H25" s="47"/>
      <c r="I25" s="47"/>
      <c r="J25" s="48"/>
      <c r="K25" s="42"/>
      <c r="L25" s="4"/>
      <c r="M25" s="4"/>
      <c r="N25" s="4"/>
      <c r="O25" s="4"/>
      <c r="P25" s="4"/>
      <c r="Q25" s="4"/>
      <c r="R25" s="4"/>
      <c r="S25" s="4"/>
      <c r="T25" s="5"/>
      <c r="U25" s="166"/>
      <c r="V25" s="166"/>
    </row>
    <row r="26" spans="1:22" ht="12.75">
      <c r="A26" s="189">
        <v>22</v>
      </c>
      <c r="B26" s="189" t="s">
        <v>112</v>
      </c>
      <c r="C26" s="39">
        <v>2</v>
      </c>
      <c r="D26" s="45"/>
      <c r="E26" s="46"/>
      <c r="F26" s="11"/>
      <c r="G26" s="47"/>
      <c r="H26" s="47"/>
      <c r="I26" s="47"/>
      <c r="J26" s="48"/>
      <c r="K26" s="42"/>
      <c r="L26" s="4"/>
      <c r="M26" s="4"/>
      <c r="N26" s="4"/>
      <c r="O26" s="4"/>
      <c r="P26" s="4"/>
      <c r="Q26" s="4"/>
      <c r="R26" s="4"/>
      <c r="S26" s="4"/>
      <c r="T26" s="5"/>
      <c r="U26" s="166"/>
      <c r="V26" s="166"/>
    </row>
    <row r="27" spans="1:22" ht="12.75">
      <c r="A27" s="189">
        <v>23</v>
      </c>
      <c r="B27" s="189" t="s">
        <v>113</v>
      </c>
      <c r="C27" s="55">
        <v>0</v>
      </c>
      <c r="D27" s="45"/>
      <c r="E27" s="46"/>
      <c r="F27" s="11"/>
      <c r="G27" s="47"/>
      <c r="H27" s="47"/>
      <c r="I27" s="47"/>
      <c r="J27" s="48"/>
      <c r="K27" s="42"/>
      <c r="L27" s="4"/>
      <c r="M27" s="4"/>
      <c r="N27" s="4"/>
      <c r="O27" s="4"/>
      <c r="P27" s="4"/>
      <c r="Q27" s="4"/>
      <c r="R27" s="4"/>
      <c r="S27" s="4"/>
      <c r="T27" s="5"/>
      <c r="U27" s="166"/>
      <c r="V27" s="166"/>
    </row>
    <row r="28" spans="1:22" ht="12.75">
      <c r="A28" s="189">
        <v>24</v>
      </c>
      <c r="B28" s="189" t="s">
        <v>114</v>
      </c>
      <c r="C28" s="55">
        <v>0</v>
      </c>
      <c r="D28" s="45"/>
      <c r="E28" s="46"/>
      <c r="F28" s="11"/>
      <c r="G28" s="47"/>
      <c r="H28" s="47"/>
      <c r="I28" s="47"/>
      <c r="J28" s="48"/>
      <c r="K28" s="42"/>
      <c r="L28" s="4"/>
      <c r="M28" s="4"/>
      <c r="N28" s="4"/>
      <c r="O28" s="4"/>
      <c r="P28" s="4"/>
      <c r="Q28" s="4"/>
      <c r="R28" s="4"/>
      <c r="S28" s="4"/>
      <c r="T28" s="5"/>
      <c r="U28" s="166"/>
      <c r="V28" s="166"/>
    </row>
    <row r="29" spans="1:22" ht="12.75">
      <c r="A29" s="189">
        <v>25</v>
      </c>
      <c r="B29" s="189" t="s">
        <v>115</v>
      </c>
      <c r="C29" s="39">
        <v>2</v>
      </c>
      <c r="D29" s="45"/>
      <c r="E29" s="46"/>
      <c r="F29" s="11"/>
      <c r="G29" s="47"/>
      <c r="H29" s="47"/>
      <c r="I29" s="47"/>
      <c r="J29" s="48"/>
      <c r="K29" s="42"/>
      <c r="L29" s="4"/>
      <c r="M29" s="4"/>
      <c r="N29" s="4"/>
      <c r="O29" s="4"/>
      <c r="P29" s="4"/>
      <c r="Q29" s="4"/>
      <c r="R29" s="4"/>
      <c r="S29" s="4"/>
      <c r="T29" s="5"/>
      <c r="U29" s="166"/>
      <c r="V29" s="166"/>
    </row>
    <row r="30" spans="1:22" ht="12.75">
      <c r="A30" s="189">
        <v>26</v>
      </c>
      <c r="B30" s="189" t="s">
        <v>116</v>
      </c>
      <c r="C30" s="39">
        <v>3</v>
      </c>
      <c r="D30" s="45"/>
      <c r="E30" s="46"/>
      <c r="F30" s="11"/>
      <c r="G30" s="47"/>
      <c r="H30" s="47"/>
      <c r="I30" s="47"/>
      <c r="J30" s="48"/>
      <c r="K30" s="42"/>
      <c r="L30" s="4"/>
      <c r="M30" s="4"/>
      <c r="N30" s="4"/>
      <c r="O30" s="4"/>
      <c r="P30" s="4"/>
      <c r="Q30" s="4"/>
      <c r="R30" s="4"/>
      <c r="S30" s="4"/>
      <c r="T30" s="5"/>
      <c r="U30" s="166"/>
      <c r="V30" s="166"/>
    </row>
    <row r="31" spans="1:22" ht="12.75">
      <c r="A31" s="189">
        <v>27</v>
      </c>
      <c r="B31" s="189" t="s">
        <v>117</v>
      </c>
      <c r="C31" s="39">
        <v>3</v>
      </c>
      <c r="D31" s="45"/>
      <c r="E31" s="46"/>
      <c r="F31" s="11"/>
      <c r="G31" s="47"/>
      <c r="H31" s="47"/>
      <c r="I31" s="47"/>
      <c r="J31" s="48"/>
      <c r="K31" s="42"/>
      <c r="L31" s="4"/>
      <c r="M31" s="4"/>
      <c r="N31" s="4"/>
      <c r="O31" s="4"/>
      <c r="P31" s="4"/>
      <c r="Q31" s="4"/>
      <c r="R31" s="4"/>
      <c r="S31" s="4"/>
      <c r="T31" s="5"/>
      <c r="U31" s="166"/>
      <c r="V31" s="166"/>
    </row>
    <row r="32" spans="1:22" ht="12.75">
      <c r="A32" s="189">
        <v>28</v>
      </c>
      <c r="B32" s="189" t="s">
        <v>118</v>
      </c>
      <c r="C32" s="274">
        <v>0</v>
      </c>
      <c r="D32" s="45"/>
      <c r="E32" s="46"/>
      <c r="F32" s="11"/>
      <c r="G32" s="47"/>
      <c r="H32" s="47"/>
      <c r="I32" s="47"/>
      <c r="J32" s="48"/>
      <c r="K32" s="42"/>
      <c r="L32" s="4"/>
      <c r="M32" s="4"/>
      <c r="N32" s="4"/>
      <c r="O32" s="4"/>
      <c r="P32" s="4"/>
      <c r="Q32" s="4"/>
      <c r="R32" s="4"/>
      <c r="S32" s="4"/>
      <c r="T32" s="5"/>
      <c r="U32" s="166"/>
      <c r="V32" s="166"/>
    </row>
    <row r="33" spans="1:22" ht="12.75">
      <c r="A33" s="267">
        <v>29</v>
      </c>
      <c r="B33" s="189" t="s">
        <v>119</v>
      </c>
      <c r="C33" s="275">
        <v>0</v>
      </c>
      <c r="D33" s="45"/>
      <c r="E33" s="46"/>
      <c r="F33" s="11"/>
      <c r="G33" s="47"/>
      <c r="H33" s="47"/>
      <c r="I33" s="47"/>
      <c r="J33" s="48"/>
      <c r="K33" s="42"/>
      <c r="L33" s="4"/>
      <c r="M33" s="4"/>
      <c r="N33" s="4"/>
      <c r="O33" s="4"/>
      <c r="P33" s="4"/>
      <c r="Q33" s="4"/>
      <c r="R33" s="4"/>
      <c r="S33" s="4"/>
      <c r="T33" s="5"/>
      <c r="U33" s="166"/>
      <c r="V33" s="166"/>
    </row>
    <row r="34" spans="1:22" ht="12.75">
      <c r="A34" s="267">
        <v>30</v>
      </c>
      <c r="B34" s="189" t="s">
        <v>120</v>
      </c>
      <c r="C34" s="275">
        <v>0</v>
      </c>
      <c r="D34" s="45"/>
      <c r="E34" s="46"/>
      <c r="F34" s="11"/>
      <c r="G34" s="47"/>
      <c r="H34" s="47"/>
      <c r="I34" s="47"/>
      <c r="J34" s="48"/>
      <c r="K34" s="42"/>
      <c r="L34" s="4"/>
      <c r="M34" s="4"/>
      <c r="N34" s="4"/>
      <c r="O34" s="4"/>
      <c r="P34" s="4"/>
      <c r="Q34" s="4"/>
      <c r="R34" s="4"/>
      <c r="S34" s="4"/>
      <c r="T34" s="5"/>
      <c r="U34" s="166"/>
      <c r="V34" s="166"/>
    </row>
    <row r="35" spans="1:22" ht="13.5" thickBot="1">
      <c r="A35" s="204">
        <v>31</v>
      </c>
      <c r="B35" s="189" t="s">
        <v>121</v>
      </c>
      <c r="C35" s="278">
        <v>6</v>
      </c>
      <c r="D35" s="49"/>
      <c r="E35" s="50"/>
      <c r="F35" s="11"/>
      <c r="G35" s="51"/>
      <c r="H35" s="51"/>
      <c r="I35" s="51"/>
      <c r="J35" s="52"/>
      <c r="K35" s="53"/>
      <c r="L35" s="51"/>
      <c r="M35" s="51"/>
      <c r="N35" s="51"/>
      <c r="O35" s="51"/>
      <c r="P35" s="51"/>
      <c r="Q35" s="51"/>
      <c r="R35" s="51"/>
      <c r="S35" s="51"/>
      <c r="T35" s="54"/>
      <c r="U35" s="167"/>
      <c r="V35" s="167"/>
    </row>
    <row r="36" spans="1:22" ht="13.5" thickTop="1">
      <c r="A36" s="347" t="s">
        <v>11</v>
      </c>
      <c r="B36" s="348"/>
      <c r="C36" s="19">
        <v>0</v>
      </c>
      <c r="D36" s="19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122">
        <v>0</v>
      </c>
      <c r="K36" s="56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26">
        <v>0</v>
      </c>
      <c r="U36" s="124">
        <v>0</v>
      </c>
      <c r="V36" s="121">
        <v>0</v>
      </c>
    </row>
    <row r="37" spans="1:22" ht="13.5" thickBot="1">
      <c r="A37" s="312"/>
      <c r="B37" s="349"/>
      <c r="C37" s="20">
        <f>$A$35-C36</f>
        <v>31</v>
      </c>
      <c r="D37" s="20">
        <f aca="true" t="shared" si="0" ref="D37:V37">$A$35-D36</f>
        <v>31</v>
      </c>
      <c r="E37" s="101">
        <f t="shared" si="0"/>
        <v>31</v>
      </c>
      <c r="F37" s="101">
        <f t="shared" si="0"/>
        <v>31</v>
      </c>
      <c r="G37" s="101">
        <f t="shared" si="0"/>
        <v>31</v>
      </c>
      <c r="H37" s="101">
        <f t="shared" si="0"/>
        <v>31</v>
      </c>
      <c r="I37" s="101">
        <f t="shared" si="0"/>
        <v>31</v>
      </c>
      <c r="J37" s="123">
        <f t="shared" si="0"/>
        <v>31</v>
      </c>
      <c r="K37" s="20">
        <f t="shared" si="0"/>
        <v>31</v>
      </c>
      <c r="L37" s="101">
        <f t="shared" si="0"/>
        <v>31</v>
      </c>
      <c r="M37" s="101">
        <f t="shared" si="0"/>
        <v>31</v>
      </c>
      <c r="N37" s="101">
        <f t="shared" si="0"/>
        <v>31</v>
      </c>
      <c r="O37" s="101">
        <f t="shared" si="0"/>
        <v>31</v>
      </c>
      <c r="P37" s="101">
        <f t="shared" si="0"/>
        <v>31</v>
      </c>
      <c r="Q37" s="101">
        <f>$A$35-Q36</f>
        <v>31</v>
      </c>
      <c r="R37" s="101">
        <f>$A$35-R36</f>
        <v>31</v>
      </c>
      <c r="S37" s="101">
        <f>$A$35-S36</f>
        <v>31</v>
      </c>
      <c r="T37" s="102">
        <f t="shared" si="0"/>
        <v>31</v>
      </c>
      <c r="U37" s="125">
        <f t="shared" si="0"/>
        <v>31</v>
      </c>
      <c r="V37" s="139">
        <f t="shared" si="0"/>
        <v>31</v>
      </c>
    </row>
    <row r="38" ht="13.5" thickTop="1"/>
    <row r="39" ht="12.75"/>
    <row r="40" ht="12.75"/>
    <row r="42" ht="12.75"/>
    <row r="43" ht="12.75"/>
    <row r="44" ht="12.75"/>
    <row r="45" ht="12.75"/>
    <row r="46" ht="12.75"/>
    <row r="47" ht="12.75"/>
    <row r="48" ht="12.75"/>
    <row r="49" ht="12.75"/>
  </sheetData>
  <mergeCells count="9">
    <mergeCell ref="B1:S1"/>
    <mergeCell ref="U3:U4"/>
    <mergeCell ref="D3:J3"/>
    <mergeCell ref="V3:V4"/>
    <mergeCell ref="K3:T3"/>
    <mergeCell ref="A3:A4"/>
    <mergeCell ref="B3:B4"/>
    <mergeCell ref="A36:B37"/>
    <mergeCell ref="C3:C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4"/>
  <sheetViews>
    <sheetView workbookViewId="0" topLeftCell="A1">
      <selection activeCell="B1" sqref="B1:AA1"/>
    </sheetView>
  </sheetViews>
  <sheetFormatPr defaultColWidth="9.00390625" defaultRowHeight="12.75"/>
  <cols>
    <col min="1" max="1" width="3.625" style="0" customWidth="1"/>
    <col min="2" max="2" width="34.25390625" style="0" customWidth="1"/>
    <col min="3" max="3" width="3.375" style="0" customWidth="1"/>
    <col min="4" max="4" width="3.00390625" style="0" customWidth="1"/>
    <col min="5" max="5" width="3.375" style="0" customWidth="1"/>
    <col min="6" max="6" width="3.00390625" style="0" customWidth="1"/>
    <col min="7" max="7" width="3.625" style="0" customWidth="1"/>
    <col min="8" max="8" width="3.00390625" style="0" customWidth="1"/>
    <col min="9" max="9" width="4.25390625" style="0" customWidth="1"/>
    <col min="10" max="10" width="3.00390625" style="0" customWidth="1"/>
    <col min="11" max="11" width="4.875" style="0" customWidth="1"/>
    <col min="12" max="12" width="4.625" style="0" customWidth="1"/>
    <col min="13" max="13" width="4.875" style="0" customWidth="1"/>
    <col min="14" max="14" width="4.00390625" style="0" customWidth="1"/>
    <col min="15" max="15" width="3.00390625" style="0" customWidth="1"/>
    <col min="16" max="16" width="4.625" style="0" customWidth="1"/>
    <col min="17" max="18" width="3.00390625" style="0" customWidth="1"/>
    <col min="19" max="19" width="2.125" style="0" customWidth="1"/>
    <col min="20" max="20" width="2.00390625" style="0" customWidth="1"/>
    <col min="21" max="21" width="4.625" style="0" customWidth="1"/>
    <col min="22" max="22" width="3.00390625" style="0" customWidth="1"/>
    <col min="23" max="23" width="4.625" style="0" customWidth="1"/>
    <col min="24" max="26" width="3.00390625" style="0" customWidth="1"/>
    <col min="27" max="27" width="3.25390625" style="0" customWidth="1"/>
    <col min="28" max="28" width="4.25390625" style="0" customWidth="1"/>
    <col min="29" max="29" width="3.00390625" style="0" customWidth="1"/>
    <col min="30" max="30" width="4.625" style="0" customWidth="1"/>
    <col min="31" max="33" width="3.00390625" style="0" customWidth="1"/>
    <col min="34" max="34" width="3.125" style="0" customWidth="1"/>
    <col min="35" max="35" width="4.00390625" style="0" customWidth="1"/>
    <col min="36" max="36" width="3.00390625" style="0" customWidth="1"/>
    <col min="37" max="37" width="4.625" style="0" customWidth="1"/>
    <col min="38" max="39" width="3.00390625" style="0" customWidth="1"/>
    <col min="40" max="40" width="2.125" style="0" customWidth="1"/>
    <col min="41" max="41" width="3.125" style="0" customWidth="1"/>
  </cols>
  <sheetData>
    <row r="1" spans="2:27" ht="20.25">
      <c r="B1" s="361" t="s">
        <v>125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</row>
    <row r="2" spans="2:27" ht="21" thickBo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41" ht="14.25" thickBot="1" thickTop="1">
      <c r="A3" s="347" t="s">
        <v>8</v>
      </c>
      <c r="B3" s="365" t="s">
        <v>122</v>
      </c>
      <c r="C3" s="368" t="s">
        <v>57</v>
      </c>
      <c r="D3" s="369"/>
      <c r="E3" s="369"/>
      <c r="F3" s="369"/>
      <c r="G3" s="369"/>
      <c r="H3" s="369"/>
      <c r="I3" s="369"/>
      <c r="J3" s="369"/>
      <c r="K3" s="369"/>
      <c r="L3" s="369"/>
      <c r="M3" s="370"/>
      <c r="N3" s="371" t="s">
        <v>58</v>
      </c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3"/>
    </row>
    <row r="4" spans="1:41" ht="13.5" thickTop="1">
      <c r="A4" s="363"/>
      <c r="B4" s="366"/>
      <c r="C4" s="374" t="s">
        <v>59</v>
      </c>
      <c r="D4" s="375"/>
      <c r="E4" s="376" t="s">
        <v>75</v>
      </c>
      <c r="F4" s="375"/>
      <c r="G4" s="376" t="s">
        <v>76</v>
      </c>
      <c r="H4" s="376"/>
      <c r="I4" s="376" t="s">
        <v>77</v>
      </c>
      <c r="J4" s="376"/>
      <c r="K4" s="377" t="s">
        <v>60</v>
      </c>
      <c r="L4" s="378"/>
      <c r="M4" s="379"/>
      <c r="N4" s="380" t="s">
        <v>61</v>
      </c>
      <c r="O4" s="381"/>
      <c r="P4" s="381"/>
      <c r="Q4" s="382"/>
      <c r="R4" s="382"/>
      <c r="S4" s="383"/>
      <c r="T4" s="384"/>
      <c r="U4" s="380">
        <v>40674</v>
      </c>
      <c r="V4" s="381"/>
      <c r="W4" s="381"/>
      <c r="X4" s="382"/>
      <c r="Y4" s="382"/>
      <c r="Z4" s="383"/>
      <c r="AA4" s="384"/>
      <c r="AB4" s="380" t="s">
        <v>62</v>
      </c>
      <c r="AC4" s="381"/>
      <c r="AD4" s="381"/>
      <c r="AE4" s="382"/>
      <c r="AF4" s="382"/>
      <c r="AG4" s="383"/>
      <c r="AH4" s="384"/>
      <c r="AI4" s="380" t="s">
        <v>62</v>
      </c>
      <c r="AJ4" s="381"/>
      <c r="AK4" s="381"/>
      <c r="AL4" s="382"/>
      <c r="AM4" s="382"/>
      <c r="AN4" s="383"/>
      <c r="AO4" s="384"/>
    </row>
    <row r="5" spans="1:41" ht="13.5" thickBot="1">
      <c r="A5" s="364"/>
      <c r="B5" s="367"/>
      <c r="C5" s="61" t="s">
        <v>63</v>
      </c>
      <c r="D5" s="62" t="s">
        <v>64</v>
      </c>
      <c r="E5" s="62" t="s">
        <v>65</v>
      </c>
      <c r="F5" s="62" t="s">
        <v>66</v>
      </c>
      <c r="G5" s="62" t="s">
        <v>67</v>
      </c>
      <c r="H5" s="62" t="s">
        <v>68</v>
      </c>
      <c r="I5" s="62" t="s">
        <v>69</v>
      </c>
      <c r="J5" s="62" t="s">
        <v>70</v>
      </c>
      <c r="K5" s="63" t="s">
        <v>30</v>
      </c>
      <c r="L5" s="64" t="s">
        <v>42</v>
      </c>
      <c r="M5" s="65" t="s">
        <v>28</v>
      </c>
      <c r="N5" s="14" t="s">
        <v>22</v>
      </c>
      <c r="O5" s="15" t="s">
        <v>24</v>
      </c>
      <c r="P5" s="15" t="s">
        <v>25</v>
      </c>
      <c r="Q5" s="15" t="s">
        <v>26</v>
      </c>
      <c r="R5" s="15" t="s">
        <v>27</v>
      </c>
      <c r="S5" s="15" t="s">
        <v>28</v>
      </c>
      <c r="T5" s="16" t="s">
        <v>29</v>
      </c>
      <c r="U5" s="14" t="s">
        <v>22</v>
      </c>
      <c r="V5" s="15" t="s">
        <v>24</v>
      </c>
      <c r="W5" s="15" t="s">
        <v>25</v>
      </c>
      <c r="X5" s="15" t="s">
        <v>26</v>
      </c>
      <c r="Y5" s="15" t="s">
        <v>27</v>
      </c>
      <c r="Z5" s="15" t="s">
        <v>28</v>
      </c>
      <c r="AA5" s="16" t="s">
        <v>29</v>
      </c>
      <c r="AB5" s="14" t="s">
        <v>22</v>
      </c>
      <c r="AC5" s="15" t="s">
        <v>24</v>
      </c>
      <c r="AD5" s="15" t="s">
        <v>25</v>
      </c>
      <c r="AE5" s="15" t="s">
        <v>26</v>
      </c>
      <c r="AF5" s="15" t="s">
        <v>27</v>
      </c>
      <c r="AG5" s="15" t="s">
        <v>28</v>
      </c>
      <c r="AH5" s="16" t="s">
        <v>71</v>
      </c>
      <c r="AI5" s="14" t="s">
        <v>22</v>
      </c>
      <c r="AJ5" s="15" t="s">
        <v>24</v>
      </c>
      <c r="AK5" s="15" t="s">
        <v>25</v>
      </c>
      <c r="AL5" s="15" t="s">
        <v>26</v>
      </c>
      <c r="AM5" s="15" t="s">
        <v>27</v>
      </c>
      <c r="AN5" s="15" t="s">
        <v>28</v>
      </c>
      <c r="AO5" s="16" t="s">
        <v>71</v>
      </c>
    </row>
    <row r="6" spans="1:41" ht="13.5" thickTop="1">
      <c r="A6" s="189">
        <v>1</v>
      </c>
      <c r="B6" s="189" t="s">
        <v>91</v>
      </c>
      <c r="C6" s="168"/>
      <c r="D6" s="169"/>
      <c r="E6" s="170"/>
      <c r="F6" s="169"/>
      <c r="G6" s="170"/>
      <c r="H6" s="169"/>
      <c r="I6" s="170"/>
      <c r="J6" s="171"/>
      <c r="K6" s="172"/>
      <c r="L6" s="173"/>
      <c r="M6" s="171"/>
      <c r="N6" s="174"/>
      <c r="O6" s="157"/>
      <c r="P6" s="175"/>
      <c r="Q6" s="176"/>
      <c r="R6" s="157"/>
      <c r="S6" s="157"/>
      <c r="T6" s="177"/>
      <c r="U6" s="42"/>
      <c r="V6" s="4"/>
      <c r="W6" s="68"/>
      <c r="X6" s="69"/>
      <c r="Y6" s="67"/>
      <c r="Z6" s="4"/>
      <c r="AA6" s="5"/>
      <c r="AB6" s="42"/>
      <c r="AC6" s="4"/>
      <c r="AD6" s="68"/>
      <c r="AE6" s="69"/>
      <c r="AF6" s="67"/>
      <c r="AG6" s="4"/>
      <c r="AH6" s="5"/>
      <c r="AI6" s="42"/>
      <c r="AJ6" s="4"/>
      <c r="AK6" s="68"/>
      <c r="AL6" s="69"/>
      <c r="AM6" s="67"/>
      <c r="AN6" s="4"/>
      <c r="AO6" s="5"/>
    </row>
    <row r="7" spans="1:41" ht="12.75">
      <c r="A7" s="189">
        <v>2</v>
      </c>
      <c r="B7" s="189" t="s">
        <v>92</v>
      </c>
      <c r="C7" s="86"/>
      <c r="D7" s="87"/>
      <c r="E7" s="88"/>
      <c r="F7" s="87"/>
      <c r="G7" s="88"/>
      <c r="H7" s="87"/>
      <c r="I7" s="88"/>
      <c r="J7" s="91"/>
      <c r="K7" s="89"/>
      <c r="L7" s="90"/>
      <c r="M7" s="91"/>
      <c r="N7" s="31"/>
      <c r="O7" s="28"/>
      <c r="P7" s="142"/>
      <c r="Q7" s="144"/>
      <c r="R7" s="28"/>
      <c r="S7" s="28"/>
      <c r="T7" s="23"/>
      <c r="U7" s="31"/>
      <c r="V7" s="28"/>
      <c r="W7" s="142"/>
      <c r="X7" s="144"/>
      <c r="Y7" s="28"/>
      <c r="Z7" s="28"/>
      <c r="AA7" s="23"/>
      <c r="AB7" s="42"/>
      <c r="AC7" s="4"/>
      <c r="AD7" s="66"/>
      <c r="AE7" s="4"/>
      <c r="AF7" s="67"/>
      <c r="AG7" s="4"/>
      <c r="AH7" s="5"/>
      <c r="AI7" s="42"/>
      <c r="AJ7" s="4"/>
      <c r="AK7" s="66"/>
      <c r="AL7" s="4"/>
      <c r="AM7" s="67"/>
      <c r="AN7" s="4"/>
      <c r="AO7" s="5"/>
    </row>
    <row r="8" spans="1:41" ht="12.75">
      <c r="A8" s="189">
        <v>3</v>
      </c>
      <c r="B8" s="189" t="s">
        <v>93</v>
      </c>
      <c r="C8" s="86"/>
      <c r="D8" s="87"/>
      <c r="E8" s="88"/>
      <c r="F8" s="87"/>
      <c r="G8" s="88"/>
      <c r="H8" s="87"/>
      <c r="I8" s="88"/>
      <c r="J8" s="91"/>
      <c r="K8" s="89"/>
      <c r="L8" s="90"/>
      <c r="M8" s="91"/>
      <c r="N8" s="31"/>
      <c r="O8" s="28"/>
      <c r="P8" s="142"/>
      <c r="Q8" s="144"/>
      <c r="R8" s="28"/>
      <c r="S8" s="28"/>
      <c r="T8" s="23"/>
      <c r="U8" s="42"/>
      <c r="V8" s="4"/>
      <c r="W8" s="17"/>
      <c r="X8" s="69"/>
      <c r="Y8" s="4"/>
      <c r="Z8" s="4"/>
      <c r="AA8" s="5"/>
      <c r="AB8" s="42"/>
      <c r="AC8" s="4"/>
      <c r="AD8" s="68"/>
      <c r="AE8" s="69"/>
      <c r="AF8" s="67"/>
      <c r="AG8" s="4"/>
      <c r="AH8" s="5"/>
      <c r="AI8" s="42"/>
      <c r="AJ8" s="4"/>
      <c r="AK8" s="68"/>
      <c r="AL8" s="69"/>
      <c r="AM8" s="67"/>
      <c r="AN8" s="4"/>
      <c r="AO8" s="5"/>
    </row>
    <row r="9" spans="1:41" ht="12.75">
      <c r="A9" s="189">
        <v>4</v>
      </c>
      <c r="B9" s="189" t="s">
        <v>94</v>
      </c>
      <c r="C9" s="86"/>
      <c r="D9" s="87"/>
      <c r="E9" s="88"/>
      <c r="F9" s="87"/>
      <c r="G9" s="88"/>
      <c r="H9" s="87"/>
      <c r="I9" s="87"/>
      <c r="J9" s="91"/>
      <c r="K9" s="89"/>
      <c r="L9" s="90"/>
      <c r="M9" s="91"/>
      <c r="N9" s="42"/>
      <c r="O9" s="4"/>
      <c r="P9" s="4"/>
      <c r="Q9" s="4"/>
      <c r="R9" s="4"/>
      <c r="S9" s="4"/>
      <c r="T9" s="5"/>
      <c r="U9" s="42"/>
      <c r="V9" s="4"/>
      <c r="W9" s="17"/>
      <c r="X9" s="69"/>
      <c r="Y9" s="4"/>
      <c r="Z9" s="4"/>
      <c r="AA9" s="5"/>
      <c r="AB9" s="42"/>
      <c r="AC9" s="4"/>
      <c r="AD9" s="4"/>
      <c r="AE9" s="4"/>
      <c r="AF9" s="4"/>
      <c r="AG9" s="4"/>
      <c r="AH9" s="5"/>
      <c r="AI9" s="42"/>
      <c r="AJ9" s="4"/>
      <c r="AK9" s="4"/>
      <c r="AL9" s="4"/>
      <c r="AM9" s="4"/>
      <c r="AN9" s="4"/>
      <c r="AO9" s="5"/>
    </row>
    <row r="10" spans="1:41" ht="15" customHeight="1">
      <c r="A10" s="189">
        <v>5</v>
      </c>
      <c r="B10" s="189" t="s">
        <v>95</v>
      </c>
      <c r="C10" s="178"/>
      <c r="D10" s="179"/>
      <c r="E10" s="180"/>
      <c r="F10" s="179"/>
      <c r="G10" s="180"/>
      <c r="H10" s="179"/>
      <c r="I10" s="180"/>
      <c r="J10" s="181"/>
      <c r="K10" s="182"/>
      <c r="L10" s="183"/>
      <c r="M10" s="181"/>
      <c r="N10" s="31"/>
      <c r="O10" s="28"/>
      <c r="P10" s="142"/>
      <c r="Q10" s="144"/>
      <c r="R10" s="28"/>
      <c r="S10" s="28"/>
      <c r="T10" s="23"/>
      <c r="U10" s="31"/>
      <c r="V10" s="28"/>
      <c r="W10" s="142"/>
      <c r="X10" s="144"/>
      <c r="Y10" s="28"/>
      <c r="Z10" s="28"/>
      <c r="AA10" s="23"/>
      <c r="AB10" s="42"/>
      <c r="AC10" s="4"/>
      <c r="AD10" s="68"/>
      <c r="AE10" s="69"/>
      <c r="AF10" s="67"/>
      <c r="AG10" s="4"/>
      <c r="AH10" s="5"/>
      <c r="AI10" s="42"/>
      <c r="AJ10" s="4"/>
      <c r="AK10" s="4"/>
      <c r="AL10" s="4"/>
      <c r="AM10" s="4"/>
      <c r="AN10" s="4"/>
      <c r="AO10" s="5"/>
    </row>
    <row r="11" spans="1:41" ht="12.75">
      <c r="A11" s="189">
        <v>6</v>
      </c>
      <c r="B11" s="189" t="s">
        <v>96</v>
      </c>
      <c r="C11" s="86"/>
      <c r="D11" s="87"/>
      <c r="E11" s="88"/>
      <c r="F11" s="87"/>
      <c r="G11" s="88"/>
      <c r="H11" s="87"/>
      <c r="I11" s="88"/>
      <c r="J11" s="91"/>
      <c r="K11" s="89"/>
      <c r="L11" s="90"/>
      <c r="M11" s="91"/>
      <c r="N11" s="31"/>
      <c r="O11" s="28"/>
      <c r="P11" s="142"/>
      <c r="Q11" s="144"/>
      <c r="R11" s="28"/>
      <c r="S11" s="28"/>
      <c r="T11" s="23"/>
      <c r="U11" s="31"/>
      <c r="V11" s="28"/>
      <c r="W11" s="142"/>
      <c r="X11" s="144"/>
      <c r="Y11" s="28"/>
      <c r="Z11" s="28"/>
      <c r="AA11" s="23"/>
      <c r="AB11" s="42"/>
      <c r="AC11" s="4"/>
      <c r="AD11" s="68"/>
      <c r="AE11" s="69"/>
      <c r="AF11" s="67"/>
      <c r="AG11" s="4"/>
      <c r="AH11" s="5"/>
      <c r="AI11" s="42"/>
      <c r="AJ11" s="4"/>
      <c r="AK11" s="4"/>
      <c r="AL11" s="4"/>
      <c r="AM11" s="4"/>
      <c r="AN11" s="4"/>
      <c r="AO11" s="5"/>
    </row>
    <row r="12" spans="1:41" ht="12.75">
      <c r="A12" s="189">
        <v>7</v>
      </c>
      <c r="B12" s="189" t="s">
        <v>97</v>
      </c>
      <c r="C12" s="86"/>
      <c r="D12" s="87"/>
      <c r="E12" s="88"/>
      <c r="F12" s="87"/>
      <c r="G12" s="88"/>
      <c r="H12" s="87"/>
      <c r="I12" s="88"/>
      <c r="J12" s="91"/>
      <c r="K12" s="89"/>
      <c r="L12" s="90"/>
      <c r="M12" s="91"/>
      <c r="N12" s="31"/>
      <c r="O12" s="28"/>
      <c r="P12" s="142"/>
      <c r="Q12" s="144"/>
      <c r="R12" s="28"/>
      <c r="S12" s="28"/>
      <c r="T12" s="23"/>
      <c r="U12" s="42"/>
      <c r="V12" s="4"/>
      <c r="W12" s="17"/>
      <c r="X12" s="69"/>
      <c r="Y12" s="4"/>
      <c r="Z12" s="4"/>
      <c r="AA12" s="5"/>
      <c r="AB12" s="42"/>
      <c r="AC12" s="4"/>
      <c r="AD12" s="17"/>
      <c r="AE12" s="69"/>
      <c r="AF12" s="4"/>
      <c r="AG12" s="4"/>
      <c r="AH12" s="5"/>
      <c r="AI12" s="42"/>
      <c r="AJ12" s="4"/>
      <c r="AK12" s="66"/>
      <c r="AL12" s="4"/>
      <c r="AM12" s="67"/>
      <c r="AN12" s="4"/>
      <c r="AO12" s="5"/>
    </row>
    <row r="13" spans="1:41" ht="12.75">
      <c r="A13" s="189">
        <v>8</v>
      </c>
      <c r="B13" s="189" t="s">
        <v>98</v>
      </c>
      <c r="C13" s="86"/>
      <c r="D13" s="87"/>
      <c r="E13" s="88"/>
      <c r="F13" s="87"/>
      <c r="G13" s="88"/>
      <c r="H13" s="87"/>
      <c r="I13" s="88"/>
      <c r="J13" s="91"/>
      <c r="K13" s="89"/>
      <c r="L13" s="90"/>
      <c r="M13" s="91"/>
      <c r="N13" s="31"/>
      <c r="O13" s="28"/>
      <c r="P13" s="142"/>
      <c r="Q13" s="144"/>
      <c r="R13" s="28"/>
      <c r="S13" s="28"/>
      <c r="T13" s="23"/>
      <c r="U13" s="31"/>
      <c r="V13" s="28"/>
      <c r="W13" s="142"/>
      <c r="X13" s="144"/>
      <c r="Y13" s="28"/>
      <c r="Z13" s="28"/>
      <c r="AA13" s="23"/>
      <c r="AB13" s="31"/>
      <c r="AC13" s="28"/>
      <c r="AD13" s="142"/>
      <c r="AE13" s="144"/>
      <c r="AF13" s="28"/>
      <c r="AG13" s="28"/>
      <c r="AH13" s="23"/>
      <c r="AI13" s="42"/>
      <c r="AJ13" s="4"/>
      <c r="AK13" s="68"/>
      <c r="AL13" s="69"/>
      <c r="AM13" s="67"/>
      <c r="AN13" s="4"/>
      <c r="AO13" s="5"/>
    </row>
    <row r="14" spans="1:41" ht="12.75">
      <c r="A14" s="189">
        <v>9</v>
      </c>
      <c r="B14" s="189" t="s">
        <v>99</v>
      </c>
      <c r="C14" s="86"/>
      <c r="D14" s="87"/>
      <c r="E14" s="88"/>
      <c r="F14" s="87"/>
      <c r="G14" s="88"/>
      <c r="H14" s="87"/>
      <c r="I14" s="88"/>
      <c r="J14" s="91"/>
      <c r="K14" s="89"/>
      <c r="L14" s="90"/>
      <c r="M14" s="91"/>
      <c r="N14" s="31"/>
      <c r="O14" s="28"/>
      <c r="P14" s="142"/>
      <c r="Q14" s="144"/>
      <c r="R14" s="28"/>
      <c r="S14" s="28"/>
      <c r="T14" s="23"/>
      <c r="U14" s="42"/>
      <c r="V14" s="4"/>
      <c r="W14" s="17"/>
      <c r="X14" s="69"/>
      <c r="Y14" s="4"/>
      <c r="Z14" s="4"/>
      <c r="AA14" s="5"/>
      <c r="AB14" s="42"/>
      <c r="AC14" s="4"/>
      <c r="AD14" s="17"/>
      <c r="AE14" s="69"/>
      <c r="AF14" s="4"/>
      <c r="AG14" s="4"/>
      <c r="AH14" s="5"/>
      <c r="AI14" s="42"/>
      <c r="AJ14" s="4"/>
      <c r="AK14" s="17"/>
      <c r="AL14" s="69"/>
      <c r="AM14" s="4"/>
      <c r="AN14" s="4"/>
      <c r="AO14" s="5"/>
    </row>
    <row r="15" spans="1:41" ht="12.75">
      <c r="A15" s="189">
        <v>10</v>
      </c>
      <c r="B15" s="189" t="s">
        <v>100</v>
      </c>
      <c r="C15" s="86"/>
      <c r="D15" s="87"/>
      <c r="E15" s="88"/>
      <c r="F15" s="87"/>
      <c r="G15" s="88"/>
      <c r="H15" s="87"/>
      <c r="I15" s="88"/>
      <c r="J15" s="91"/>
      <c r="K15" s="89"/>
      <c r="L15" s="90"/>
      <c r="M15" s="91"/>
      <c r="N15" s="31"/>
      <c r="O15" s="28"/>
      <c r="P15" s="142"/>
      <c r="Q15" s="144"/>
      <c r="R15" s="28"/>
      <c r="S15" s="28"/>
      <c r="T15" s="23"/>
      <c r="U15" s="31"/>
      <c r="V15" s="28"/>
      <c r="W15" s="142"/>
      <c r="X15" s="144"/>
      <c r="Y15" s="28"/>
      <c r="Z15" s="28"/>
      <c r="AA15" s="23"/>
      <c r="AB15" s="31"/>
      <c r="AC15" s="28"/>
      <c r="AD15" s="142"/>
      <c r="AE15" s="144"/>
      <c r="AF15" s="28"/>
      <c r="AG15" s="28"/>
      <c r="AH15" s="23"/>
      <c r="AI15" s="42"/>
      <c r="AJ15" s="4"/>
      <c r="AK15" s="4"/>
      <c r="AL15" s="4"/>
      <c r="AM15" s="4"/>
      <c r="AN15" s="4"/>
      <c r="AO15" s="5"/>
    </row>
    <row r="16" spans="1:41" ht="12.75">
      <c r="A16" s="189">
        <v>11</v>
      </c>
      <c r="B16" s="189" t="s">
        <v>101</v>
      </c>
      <c r="C16" s="86"/>
      <c r="D16" s="87"/>
      <c r="E16" s="88"/>
      <c r="F16" s="87"/>
      <c r="G16" s="88"/>
      <c r="H16" s="87"/>
      <c r="I16" s="88"/>
      <c r="J16" s="91"/>
      <c r="K16" s="89"/>
      <c r="L16" s="90"/>
      <c r="M16" s="91"/>
      <c r="N16" s="31"/>
      <c r="O16" s="28"/>
      <c r="P16" s="142"/>
      <c r="Q16" s="144"/>
      <c r="R16" s="28"/>
      <c r="S16" s="28"/>
      <c r="T16" s="23"/>
      <c r="U16" s="31"/>
      <c r="V16" s="28"/>
      <c r="W16" s="142"/>
      <c r="X16" s="144"/>
      <c r="Y16" s="28"/>
      <c r="Z16" s="28"/>
      <c r="AA16" s="23"/>
      <c r="AB16" s="42"/>
      <c r="AC16" s="4"/>
      <c r="AD16" s="66"/>
      <c r="AE16" s="4"/>
      <c r="AF16" s="67"/>
      <c r="AG16" s="4"/>
      <c r="AH16" s="5"/>
      <c r="AI16" s="42"/>
      <c r="AJ16" s="4"/>
      <c r="AK16" s="66"/>
      <c r="AL16" s="4"/>
      <c r="AM16" s="67"/>
      <c r="AN16" s="4"/>
      <c r="AO16" s="5"/>
    </row>
    <row r="17" spans="1:41" ht="12.75">
      <c r="A17" s="189">
        <v>12</v>
      </c>
      <c r="B17" s="189" t="s">
        <v>102</v>
      </c>
      <c r="C17" s="86"/>
      <c r="D17" s="87"/>
      <c r="E17" s="88"/>
      <c r="F17" s="87"/>
      <c r="G17" s="88"/>
      <c r="H17" s="87"/>
      <c r="I17" s="88"/>
      <c r="J17" s="91"/>
      <c r="K17" s="89"/>
      <c r="L17" s="90"/>
      <c r="M17" s="91"/>
      <c r="N17" s="31"/>
      <c r="O17" s="28"/>
      <c r="P17" s="142"/>
      <c r="Q17" s="144"/>
      <c r="R17" s="28"/>
      <c r="S17" s="28"/>
      <c r="T17" s="23"/>
      <c r="U17" s="31"/>
      <c r="V17" s="28"/>
      <c r="W17" s="142"/>
      <c r="X17" s="144"/>
      <c r="Y17" s="28"/>
      <c r="Z17" s="28"/>
      <c r="AA17" s="23"/>
      <c r="AB17" s="42"/>
      <c r="AC17" s="4"/>
      <c r="AD17" s="4"/>
      <c r="AE17" s="4"/>
      <c r="AF17" s="4"/>
      <c r="AG17" s="4"/>
      <c r="AH17" s="5"/>
      <c r="AI17" s="42"/>
      <c r="AJ17" s="4"/>
      <c r="AK17" s="4"/>
      <c r="AL17" s="4"/>
      <c r="AM17" s="4"/>
      <c r="AN17" s="4"/>
      <c r="AO17" s="5"/>
    </row>
    <row r="18" spans="1:41" ht="12.75">
      <c r="A18" s="189">
        <v>13</v>
      </c>
      <c r="B18" s="189" t="s">
        <v>103</v>
      </c>
      <c r="C18" s="86"/>
      <c r="D18" s="87"/>
      <c r="E18" s="88"/>
      <c r="F18" s="87"/>
      <c r="G18" s="88"/>
      <c r="H18" s="87"/>
      <c r="I18" s="88"/>
      <c r="J18" s="91"/>
      <c r="K18" s="89"/>
      <c r="L18" s="90"/>
      <c r="M18" s="91"/>
      <c r="N18" s="31"/>
      <c r="O18" s="28"/>
      <c r="P18" s="142"/>
      <c r="Q18" s="144"/>
      <c r="R18" s="28"/>
      <c r="S18" s="28"/>
      <c r="T18" s="23"/>
      <c r="U18" s="31"/>
      <c r="V18" s="28"/>
      <c r="W18" s="142"/>
      <c r="X18" s="144"/>
      <c r="Y18" s="28"/>
      <c r="Z18" s="28"/>
      <c r="AA18" s="23"/>
      <c r="AB18" s="42"/>
      <c r="AC18" s="4"/>
      <c r="AD18" s="68"/>
      <c r="AE18" s="69"/>
      <c r="AF18" s="67"/>
      <c r="AG18" s="4"/>
      <c r="AH18" s="5"/>
      <c r="AI18" s="42"/>
      <c r="AJ18" s="4"/>
      <c r="AK18" s="68"/>
      <c r="AL18" s="69"/>
      <c r="AM18" s="67"/>
      <c r="AN18" s="4"/>
      <c r="AO18" s="5"/>
    </row>
    <row r="19" spans="1:41" ht="12.75">
      <c r="A19" s="189">
        <v>14</v>
      </c>
      <c r="B19" s="189" t="s">
        <v>104</v>
      </c>
      <c r="C19" s="86"/>
      <c r="D19" s="87"/>
      <c r="E19" s="88"/>
      <c r="F19" s="87"/>
      <c r="G19" s="88"/>
      <c r="H19" s="87"/>
      <c r="I19" s="88"/>
      <c r="J19" s="91"/>
      <c r="K19" s="89"/>
      <c r="L19" s="90"/>
      <c r="M19" s="91"/>
      <c r="N19" s="31"/>
      <c r="O19" s="28"/>
      <c r="P19" s="142"/>
      <c r="Q19" s="144"/>
      <c r="R19" s="28"/>
      <c r="S19" s="28"/>
      <c r="T19" s="23"/>
      <c r="U19" s="42"/>
      <c r="V19" s="4"/>
      <c r="W19" s="17"/>
      <c r="X19" s="69"/>
      <c r="Y19" s="4"/>
      <c r="Z19" s="4"/>
      <c r="AA19" s="5"/>
      <c r="AB19" s="42"/>
      <c r="AC19" s="4"/>
      <c r="AD19" s="17"/>
      <c r="AE19" s="69"/>
      <c r="AF19" s="4"/>
      <c r="AG19" s="4"/>
      <c r="AH19" s="5"/>
      <c r="AI19" s="42"/>
      <c r="AJ19" s="4"/>
      <c r="AK19" s="4"/>
      <c r="AL19" s="4"/>
      <c r="AM19" s="4"/>
      <c r="AN19" s="4"/>
      <c r="AO19" s="5"/>
    </row>
    <row r="20" spans="1:41" ht="12.75">
      <c r="A20" s="189">
        <v>15</v>
      </c>
      <c r="B20" s="189" t="s">
        <v>105</v>
      </c>
      <c r="C20" s="86"/>
      <c r="D20" s="87"/>
      <c r="E20" s="88"/>
      <c r="F20" s="87"/>
      <c r="G20" s="88"/>
      <c r="H20" s="87"/>
      <c r="I20" s="88"/>
      <c r="J20" s="91"/>
      <c r="K20" s="89"/>
      <c r="L20" s="90"/>
      <c r="M20" s="91"/>
      <c r="N20" s="31"/>
      <c r="O20" s="28"/>
      <c r="P20" s="142"/>
      <c r="Q20" s="144"/>
      <c r="R20" s="28"/>
      <c r="S20" s="28"/>
      <c r="T20" s="23"/>
      <c r="U20" s="31"/>
      <c r="V20" s="28"/>
      <c r="W20" s="142"/>
      <c r="X20" s="144"/>
      <c r="Y20" s="28"/>
      <c r="Z20" s="28"/>
      <c r="AA20" s="23"/>
      <c r="AB20" s="42"/>
      <c r="AC20" s="4"/>
      <c r="AD20" s="4"/>
      <c r="AE20" s="4"/>
      <c r="AF20" s="4"/>
      <c r="AG20" s="4"/>
      <c r="AH20" s="5"/>
      <c r="AI20" s="42"/>
      <c r="AJ20" s="4"/>
      <c r="AK20" s="4"/>
      <c r="AL20" s="4"/>
      <c r="AM20" s="4"/>
      <c r="AN20" s="4"/>
      <c r="AO20" s="5"/>
    </row>
    <row r="21" spans="1:41" ht="12.75">
      <c r="A21" s="189">
        <v>16</v>
      </c>
      <c r="B21" s="189" t="s">
        <v>106</v>
      </c>
      <c r="C21" s="86"/>
      <c r="D21" s="87"/>
      <c r="E21" s="88"/>
      <c r="F21" s="87"/>
      <c r="G21" s="88"/>
      <c r="H21" s="87"/>
      <c r="I21" s="88"/>
      <c r="J21" s="91"/>
      <c r="K21" s="89"/>
      <c r="L21" s="90"/>
      <c r="M21" s="91"/>
      <c r="N21" s="31"/>
      <c r="O21" s="28"/>
      <c r="P21" s="142"/>
      <c r="Q21" s="144"/>
      <c r="R21" s="28"/>
      <c r="S21" s="28"/>
      <c r="T21" s="23"/>
      <c r="U21" s="31"/>
      <c r="V21" s="28"/>
      <c r="W21" s="142"/>
      <c r="X21" s="144"/>
      <c r="Y21" s="28"/>
      <c r="Z21" s="28"/>
      <c r="AA21" s="23"/>
      <c r="AB21" s="31"/>
      <c r="AC21" s="28"/>
      <c r="AD21" s="142"/>
      <c r="AE21" s="144"/>
      <c r="AF21" s="28"/>
      <c r="AG21" s="28"/>
      <c r="AH21" s="23"/>
      <c r="AI21" s="42"/>
      <c r="AJ21" s="4"/>
      <c r="AK21" s="4"/>
      <c r="AL21" s="4"/>
      <c r="AM21" s="4"/>
      <c r="AN21" s="4"/>
      <c r="AO21" s="5"/>
    </row>
    <row r="22" spans="1:41" ht="12.75">
      <c r="A22" s="189">
        <v>17</v>
      </c>
      <c r="B22" s="189" t="s">
        <v>107</v>
      </c>
      <c r="C22" s="86"/>
      <c r="D22" s="87"/>
      <c r="E22" s="88"/>
      <c r="F22" s="87"/>
      <c r="G22" s="88"/>
      <c r="H22" s="87"/>
      <c r="I22" s="88"/>
      <c r="J22" s="91"/>
      <c r="K22" s="89"/>
      <c r="L22" s="90"/>
      <c r="M22" s="91"/>
      <c r="N22" s="31"/>
      <c r="O22" s="28"/>
      <c r="P22" s="142"/>
      <c r="Q22" s="144"/>
      <c r="R22" s="28"/>
      <c r="S22" s="28"/>
      <c r="T22" s="23"/>
      <c r="U22" s="42"/>
      <c r="V22" s="4"/>
      <c r="W22" s="17"/>
      <c r="X22" s="69"/>
      <c r="Y22" s="4"/>
      <c r="Z22" s="4"/>
      <c r="AA22" s="5"/>
      <c r="AB22" s="42"/>
      <c r="AC22" s="4"/>
      <c r="AD22" s="4"/>
      <c r="AE22" s="4"/>
      <c r="AF22" s="4"/>
      <c r="AG22" s="4"/>
      <c r="AH22" s="5"/>
      <c r="AI22" s="42"/>
      <c r="AJ22" s="4"/>
      <c r="AK22" s="4"/>
      <c r="AL22" s="4"/>
      <c r="AM22" s="4"/>
      <c r="AN22" s="4"/>
      <c r="AO22" s="5"/>
    </row>
    <row r="23" spans="1:41" ht="12.75">
      <c r="A23" s="189">
        <v>18</v>
      </c>
      <c r="B23" s="189" t="s">
        <v>108</v>
      </c>
      <c r="C23" s="86"/>
      <c r="D23" s="87"/>
      <c r="E23" s="88"/>
      <c r="F23" s="87"/>
      <c r="G23" s="88"/>
      <c r="H23" s="87"/>
      <c r="I23" s="88"/>
      <c r="J23" s="91"/>
      <c r="K23" s="89"/>
      <c r="L23" s="90"/>
      <c r="M23" s="91"/>
      <c r="N23" s="31"/>
      <c r="O23" s="28"/>
      <c r="P23" s="142"/>
      <c r="Q23" s="144"/>
      <c r="R23" s="28"/>
      <c r="S23" s="28"/>
      <c r="T23" s="23"/>
      <c r="U23" s="42"/>
      <c r="V23" s="4"/>
      <c r="W23" s="17"/>
      <c r="X23" s="69"/>
      <c r="Y23" s="4"/>
      <c r="Z23" s="4"/>
      <c r="AA23" s="5"/>
      <c r="AB23" s="42"/>
      <c r="AC23" s="4"/>
      <c r="AD23" s="4"/>
      <c r="AE23" s="4"/>
      <c r="AF23" s="4"/>
      <c r="AG23" s="4"/>
      <c r="AH23" s="5"/>
      <c r="AI23" s="42"/>
      <c r="AJ23" s="4"/>
      <c r="AK23" s="4"/>
      <c r="AL23" s="4"/>
      <c r="AM23" s="4"/>
      <c r="AN23" s="4"/>
      <c r="AO23" s="5"/>
    </row>
    <row r="24" spans="1:41" ht="12.75">
      <c r="A24" s="189">
        <v>19</v>
      </c>
      <c r="B24" s="189" t="s">
        <v>109</v>
      </c>
      <c r="C24" s="86"/>
      <c r="D24" s="87"/>
      <c r="E24" s="88"/>
      <c r="F24" s="87"/>
      <c r="G24" s="88"/>
      <c r="H24" s="87"/>
      <c r="I24" s="88"/>
      <c r="J24" s="91"/>
      <c r="K24" s="89"/>
      <c r="L24" s="90"/>
      <c r="M24" s="91"/>
      <c r="N24" s="31"/>
      <c r="O24" s="28"/>
      <c r="P24" s="142"/>
      <c r="Q24" s="144"/>
      <c r="R24" s="28"/>
      <c r="S24" s="28"/>
      <c r="T24" s="23"/>
      <c r="U24" s="42"/>
      <c r="V24" s="4"/>
      <c r="W24" s="68"/>
      <c r="X24" s="69"/>
      <c r="Y24" s="67"/>
      <c r="Z24" s="4"/>
      <c r="AA24" s="5"/>
      <c r="AB24" s="42"/>
      <c r="AC24" s="4"/>
      <c r="AD24" s="68"/>
      <c r="AE24" s="69"/>
      <c r="AF24" s="67"/>
      <c r="AG24" s="4"/>
      <c r="AH24" s="5"/>
      <c r="AI24" s="42"/>
      <c r="AJ24" s="4"/>
      <c r="AK24" s="68"/>
      <c r="AL24" s="69"/>
      <c r="AM24" s="67"/>
      <c r="AN24" s="4"/>
      <c r="AO24" s="5"/>
    </row>
    <row r="25" spans="1:41" ht="12.75">
      <c r="A25" s="189">
        <v>20</v>
      </c>
      <c r="B25" s="189" t="s">
        <v>110</v>
      </c>
      <c r="C25" s="86"/>
      <c r="D25" s="87"/>
      <c r="E25" s="88"/>
      <c r="F25" s="87"/>
      <c r="G25" s="88"/>
      <c r="H25" s="87"/>
      <c r="I25" s="88"/>
      <c r="J25" s="91"/>
      <c r="K25" s="89"/>
      <c r="L25" s="90"/>
      <c r="M25" s="91"/>
      <c r="N25" s="31"/>
      <c r="O25" s="28"/>
      <c r="P25" s="142"/>
      <c r="Q25" s="144"/>
      <c r="R25" s="28"/>
      <c r="S25" s="28"/>
      <c r="T25" s="23"/>
      <c r="U25" s="31"/>
      <c r="V25" s="28"/>
      <c r="W25" s="142"/>
      <c r="X25" s="144"/>
      <c r="Y25" s="28"/>
      <c r="Z25" s="28"/>
      <c r="AA25" s="23"/>
      <c r="AB25" s="42"/>
      <c r="AC25" s="4"/>
      <c r="AD25" s="4"/>
      <c r="AE25" s="4"/>
      <c r="AF25" s="4"/>
      <c r="AG25" s="4"/>
      <c r="AH25" s="5"/>
      <c r="AI25" s="42"/>
      <c r="AJ25" s="4"/>
      <c r="AK25" s="4"/>
      <c r="AL25" s="4"/>
      <c r="AM25" s="4"/>
      <c r="AN25" s="4"/>
      <c r="AO25" s="5"/>
    </row>
    <row r="26" spans="1:41" ht="12.75">
      <c r="A26" s="189">
        <v>21</v>
      </c>
      <c r="B26" s="189" t="s">
        <v>111</v>
      </c>
      <c r="C26" s="86"/>
      <c r="D26" s="87"/>
      <c r="E26" s="88"/>
      <c r="F26" s="87"/>
      <c r="G26" s="88"/>
      <c r="H26" s="87"/>
      <c r="I26" s="88"/>
      <c r="J26" s="91"/>
      <c r="K26" s="89"/>
      <c r="L26" s="90"/>
      <c r="M26" s="91"/>
      <c r="N26" s="31"/>
      <c r="O26" s="28"/>
      <c r="P26" s="142"/>
      <c r="Q26" s="144"/>
      <c r="R26" s="28"/>
      <c r="S26" s="28"/>
      <c r="T26" s="23"/>
      <c r="U26" s="42"/>
      <c r="V26" s="4"/>
      <c r="W26" s="17"/>
      <c r="X26" s="69"/>
      <c r="Y26" s="4"/>
      <c r="Z26" s="4"/>
      <c r="AA26" s="5"/>
      <c r="AB26" s="42"/>
      <c r="AC26" s="4"/>
      <c r="AD26" s="4"/>
      <c r="AE26" s="4"/>
      <c r="AF26" s="4"/>
      <c r="AG26" s="4"/>
      <c r="AH26" s="5"/>
      <c r="AI26" s="42"/>
      <c r="AJ26" s="4"/>
      <c r="AK26" s="4"/>
      <c r="AL26" s="4"/>
      <c r="AM26" s="4"/>
      <c r="AN26" s="4"/>
      <c r="AO26" s="5"/>
    </row>
    <row r="27" spans="1:41" ht="12.75">
      <c r="A27" s="189">
        <v>22</v>
      </c>
      <c r="B27" s="189" t="s">
        <v>112</v>
      </c>
      <c r="C27" s="86"/>
      <c r="D27" s="87"/>
      <c r="E27" s="88"/>
      <c r="F27" s="87"/>
      <c r="G27" s="88"/>
      <c r="H27" s="87"/>
      <c r="I27" s="88"/>
      <c r="J27" s="91"/>
      <c r="K27" s="89"/>
      <c r="L27" s="90"/>
      <c r="M27" s="91"/>
      <c r="N27" s="31"/>
      <c r="O27" s="28"/>
      <c r="P27" s="142"/>
      <c r="Q27" s="144"/>
      <c r="R27" s="28"/>
      <c r="S27" s="28"/>
      <c r="T27" s="23"/>
      <c r="U27" s="42"/>
      <c r="V27" s="4"/>
      <c r="W27" s="17"/>
      <c r="X27" s="69"/>
      <c r="Y27" s="4"/>
      <c r="Z27" s="4"/>
      <c r="AA27" s="5"/>
      <c r="AB27" s="42"/>
      <c r="AC27" s="4"/>
      <c r="AD27" s="68"/>
      <c r="AE27" s="69"/>
      <c r="AF27" s="67"/>
      <c r="AG27" s="4"/>
      <c r="AH27" s="5"/>
      <c r="AI27" s="42"/>
      <c r="AJ27" s="4"/>
      <c r="AK27" s="68"/>
      <c r="AL27" s="69"/>
      <c r="AM27" s="67"/>
      <c r="AN27" s="4"/>
      <c r="AO27" s="5"/>
    </row>
    <row r="28" spans="1:41" ht="12.75">
      <c r="A28" s="189">
        <v>23</v>
      </c>
      <c r="B28" s="189" t="s">
        <v>113</v>
      </c>
      <c r="C28" s="86"/>
      <c r="D28" s="90"/>
      <c r="E28" s="88"/>
      <c r="F28" s="90"/>
      <c r="G28" s="88"/>
      <c r="H28" s="87"/>
      <c r="I28" s="88"/>
      <c r="J28" s="91"/>
      <c r="K28" s="89"/>
      <c r="L28" s="90"/>
      <c r="M28" s="91"/>
      <c r="N28" s="31"/>
      <c r="O28" s="28"/>
      <c r="P28" s="28"/>
      <c r="Q28" s="28"/>
      <c r="R28" s="28"/>
      <c r="S28" s="28"/>
      <c r="T28" s="23"/>
      <c r="U28" s="42"/>
      <c r="V28" s="4"/>
      <c r="W28" s="17"/>
      <c r="X28" s="69"/>
      <c r="Y28" s="4"/>
      <c r="Z28" s="4"/>
      <c r="AA28" s="5"/>
      <c r="AB28" s="42"/>
      <c r="AC28" s="4"/>
      <c r="AD28" s="68"/>
      <c r="AE28" s="69"/>
      <c r="AF28" s="67"/>
      <c r="AG28" s="4"/>
      <c r="AH28" s="5"/>
      <c r="AI28" s="42"/>
      <c r="AJ28" s="4"/>
      <c r="AK28" s="68"/>
      <c r="AL28" s="69"/>
      <c r="AM28" s="67"/>
      <c r="AN28" s="4"/>
      <c r="AO28" s="5"/>
    </row>
    <row r="29" spans="1:41" ht="12.75">
      <c r="A29" s="189">
        <v>24</v>
      </c>
      <c r="B29" s="189" t="s">
        <v>114</v>
      </c>
      <c r="C29" s="86"/>
      <c r="D29" s="87"/>
      <c r="E29" s="88"/>
      <c r="F29" s="87"/>
      <c r="G29" s="88"/>
      <c r="H29" s="87"/>
      <c r="I29" s="88"/>
      <c r="J29" s="91"/>
      <c r="K29" s="89"/>
      <c r="L29" s="90"/>
      <c r="M29" s="91"/>
      <c r="N29" s="31"/>
      <c r="O29" s="28"/>
      <c r="P29" s="142"/>
      <c r="Q29" s="144"/>
      <c r="R29" s="28"/>
      <c r="S29" s="28"/>
      <c r="T29" s="23"/>
      <c r="U29" s="42"/>
      <c r="V29" s="4"/>
      <c r="W29" s="17"/>
      <c r="X29" s="69"/>
      <c r="Y29" s="4"/>
      <c r="Z29" s="4"/>
      <c r="AA29" s="5"/>
      <c r="AB29" s="42"/>
      <c r="AC29" s="4"/>
      <c r="AD29" s="68"/>
      <c r="AE29" s="69"/>
      <c r="AF29" s="67"/>
      <c r="AG29" s="4"/>
      <c r="AH29" s="5"/>
      <c r="AI29" s="42"/>
      <c r="AJ29" s="4"/>
      <c r="AK29" s="68"/>
      <c r="AL29" s="69"/>
      <c r="AM29" s="67"/>
      <c r="AN29" s="4"/>
      <c r="AO29" s="5"/>
    </row>
    <row r="30" spans="1:41" ht="12.75">
      <c r="A30" s="189">
        <v>25</v>
      </c>
      <c r="B30" s="189" t="s">
        <v>115</v>
      </c>
      <c r="C30" s="86"/>
      <c r="D30" s="90"/>
      <c r="E30" s="88"/>
      <c r="F30" s="90"/>
      <c r="G30" s="88"/>
      <c r="H30" s="87"/>
      <c r="I30" s="88"/>
      <c r="J30" s="91"/>
      <c r="K30" s="89"/>
      <c r="L30" s="90"/>
      <c r="M30" s="91"/>
      <c r="N30" s="31"/>
      <c r="O30" s="28"/>
      <c r="P30" s="142"/>
      <c r="Q30" s="28"/>
      <c r="R30" s="28"/>
      <c r="S30" s="28"/>
      <c r="T30" s="23"/>
      <c r="U30" s="42"/>
      <c r="V30" s="4"/>
      <c r="W30" s="17"/>
      <c r="X30" s="4"/>
      <c r="Y30" s="4"/>
      <c r="Z30" s="4"/>
      <c r="AA30" s="5"/>
      <c r="AB30" s="42"/>
      <c r="AC30" s="4"/>
      <c r="AD30" s="70"/>
      <c r="AE30" s="69"/>
      <c r="AF30" s="67"/>
      <c r="AG30" s="4"/>
      <c r="AH30" s="5"/>
      <c r="AI30" s="42"/>
      <c r="AJ30" s="4"/>
      <c r="AK30" s="70"/>
      <c r="AL30" s="69"/>
      <c r="AM30" s="67"/>
      <c r="AN30" s="4"/>
      <c r="AO30" s="5"/>
    </row>
    <row r="31" spans="1:41" ht="12.75">
      <c r="A31" s="189">
        <v>26</v>
      </c>
      <c r="B31" s="189" t="s">
        <v>116</v>
      </c>
      <c r="C31" s="86"/>
      <c r="D31" s="87"/>
      <c r="E31" s="88"/>
      <c r="F31" s="90"/>
      <c r="G31" s="88"/>
      <c r="H31" s="87"/>
      <c r="I31" s="87"/>
      <c r="J31" s="91"/>
      <c r="K31" s="89"/>
      <c r="L31" s="90"/>
      <c r="M31" s="92"/>
      <c r="N31" s="31"/>
      <c r="O31" s="28"/>
      <c r="P31" s="143"/>
      <c r="Q31" s="144"/>
      <c r="R31" s="145"/>
      <c r="S31" s="28"/>
      <c r="T31" s="23"/>
      <c r="U31" s="42"/>
      <c r="V31" s="4"/>
      <c r="W31" s="17"/>
      <c r="X31" s="69"/>
      <c r="Y31" s="4"/>
      <c r="Z31" s="4"/>
      <c r="AA31" s="5"/>
      <c r="AB31" s="42"/>
      <c r="AC31" s="4"/>
      <c r="AD31" s="70"/>
      <c r="AE31" s="69"/>
      <c r="AF31" s="67"/>
      <c r="AG31" s="4"/>
      <c r="AH31" s="5"/>
      <c r="AI31" s="42"/>
      <c r="AJ31" s="4"/>
      <c r="AK31" s="70"/>
      <c r="AL31" s="69"/>
      <c r="AM31" s="67"/>
      <c r="AN31" s="4"/>
      <c r="AO31" s="5"/>
    </row>
    <row r="32" spans="1:41" ht="12.75">
      <c r="A32" s="189">
        <v>27</v>
      </c>
      <c r="B32" s="189" t="s">
        <v>117</v>
      </c>
      <c r="C32" s="86"/>
      <c r="D32" s="87"/>
      <c r="E32" s="88"/>
      <c r="F32" s="87"/>
      <c r="G32" s="88"/>
      <c r="H32" s="87"/>
      <c r="I32" s="87"/>
      <c r="J32" s="91"/>
      <c r="K32" s="89"/>
      <c r="L32" s="90"/>
      <c r="M32" s="91"/>
      <c r="N32" s="31"/>
      <c r="O32" s="28"/>
      <c r="P32" s="143"/>
      <c r="Q32" s="144"/>
      <c r="R32" s="145"/>
      <c r="S32" s="28"/>
      <c r="T32" s="23"/>
      <c r="U32" s="42"/>
      <c r="V32" s="4"/>
      <c r="W32" s="17"/>
      <c r="X32" s="69"/>
      <c r="Y32" s="4"/>
      <c r="Z32" s="4"/>
      <c r="AA32" s="5"/>
      <c r="AB32" s="42"/>
      <c r="AC32" s="4"/>
      <c r="AD32" s="70"/>
      <c r="AE32" s="69"/>
      <c r="AF32" s="67"/>
      <c r="AG32" s="4"/>
      <c r="AH32" s="5"/>
      <c r="AI32" s="42"/>
      <c r="AJ32" s="4"/>
      <c r="AK32" s="70"/>
      <c r="AL32" s="69"/>
      <c r="AM32" s="67"/>
      <c r="AN32" s="4"/>
      <c r="AO32" s="5"/>
    </row>
    <row r="33" spans="1:41" ht="12.75">
      <c r="A33" s="189">
        <v>28</v>
      </c>
      <c r="B33" s="189" t="s">
        <v>118</v>
      </c>
      <c r="C33" s="86"/>
      <c r="D33" s="87"/>
      <c r="E33" s="88"/>
      <c r="F33" s="87"/>
      <c r="G33" s="88"/>
      <c r="H33" s="87"/>
      <c r="I33" s="88"/>
      <c r="J33" s="91"/>
      <c r="K33" s="89"/>
      <c r="L33" s="90"/>
      <c r="M33" s="91"/>
      <c r="N33" s="31"/>
      <c r="O33" s="28"/>
      <c r="P33" s="142"/>
      <c r="Q33" s="144"/>
      <c r="R33" s="28"/>
      <c r="S33" s="28"/>
      <c r="T33" s="23"/>
      <c r="U33" s="42"/>
      <c r="V33" s="4"/>
      <c r="W33" s="68"/>
      <c r="X33" s="69"/>
      <c r="Y33" s="67"/>
      <c r="Z33" s="4"/>
      <c r="AA33" s="5"/>
      <c r="AB33" s="42"/>
      <c r="AC33" s="4"/>
      <c r="AD33" s="70"/>
      <c r="AE33" s="69"/>
      <c r="AF33" s="67"/>
      <c r="AG33" s="4"/>
      <c r="AH33" s="5"/>
      <c r="AI33" s="42"/>
      <c r="AJ33" s="4"/>
      <c r="AK33" s="70"/>
      <c r="AL33" s="69"/>
      <c r="AM33" s="67"/>
      <c r="AN33" s="4"/>
      <c r="AO33" s="5"/>
    </row>
    <row r="34" spans="1:41" ht="12.75">
      <c r="A34" s="267">
        <v>29</v>
      </c>
      <c r="B34" s="189" t="s">
        <v>119</v>
      </c>
      <c r="C34" s="86"/>
      <c r="D34" s="87"/>
      <c r="E34" s="88"/>
      <c r="F34" s="87"/>
      <c r="G34" s="88"/>
      <c r="H34" s="87"/>
      <c r="I34" s="88"/>
      <c r="J34" s="91"/>
      <c r="K34" s="89"/>
      <c r="L34" s="90"/>
      <c r="M34" s="91"/>
      <c r="N34" s="31"/>
      <c r="O34" s="28"/>
      <c r="P34" s="142"/>
      <c r="Q34" s="144"/>
      <c r="R34" s="28"/>
      <c r="S34" s="28"/>
      <c r="T34" s="23"/>
      <c r="U34" s="42"/>
      <c r="V34" s="4"/>
      <c r="W34" s="17"/>
      <c r="X34" s="69"/>
      <c r="Y34" s="4"/>
      <c r="Z34" s="4"/>
      <c r="AA34" s="5"/>
      <c r="AB34" s="42"/>
      <c r="AC34" s="4"/>
      <c r="AD34" s="17"/>
      <c r="AE34" s="69"/>
      <c r="AF34" s="4"/>
      <c r="AG34" s="4"/>
      <c r="AH34" s="5"/>
      <c r="AI34" s="42"/>
      <c r="AJ34" s="4"/>
      <c r="AK34" s="17"/>
      <c r="AL34" s="69"/>
      <c r="AM34" s="4"/>
      <c r="AN34" s="4"/>
      <c r="AO34" s="5"/>
    </row>
    <row r="35" spans="1:41" ht="12.75">
      <c r="A35" s="267">
        <v>30</v>
      </c>
      <c r="B35" s="189" t="s">
        <v>120</v>
      </c>
      <c r="C35" s="86"/>
      <c r="D35" s="87"/>
      <c r="E35" s="88"/>
      <c r="F35" s="87"/>
      <c r="G35" s="88"/>
      <c r="H35" s="87"/>
      <c r="I35" s="88"/>
      <c r="J35" s="91"/>
      <c r="K35" s="89"/>
      <c r="L35" s="90"/>
      <c r="M35" s="91"/>
      <c r="N35" s="31"/>
      <c r="O35" s="28"/>
      <c r="P35" s="142"/>
      <c r="Q35" s="144"/>
      <c r="R35" s="28"/>
      <c r="S35" s="28"/>
      <c r="T35" s="23"/>
      <c r="U35" s="42"/>
      <c r="V35" s="4"/>
      <c r="W35" s="17"/>
      <c r="X35" s="69"/>
      <c r="Y35" s="4"/>
      <c r="Z35" s="4"/>
      <c r="AA35" s="5"/>
      <c r="AB35" s="42"/>
      <c r="AC35" s="4"/>
      <c r="AD35" s="70"/>
      <c r="AE35" s="69"/>
      <c r="AF35" s="67"/>
      <c r="AG35" s="4"/>
      <c r="AH35" s="5"/>
      <c r="AI35" s="42"/>
      <c r="AJ35" s="4"/>
      <c r="AK35" s="70"/>
      <c r="AL35" s="69"/>
      <c r="AM35" s="67"/>
      <c r="AN35" s="4"/>
      <c r="AO35" s="5"/>
    </row>
    <row r="36" spans="1:41" ht="13.5" thickBot="1">
      <c r="A36" s="204">
        <v>31</v>
      </c>
      <c r="B36" s="189" t="s">
        <v>121</v>
      </c>
      <c r="C36" s="93"/>
      <c r="D36" s="96"/>
      <c r="E36" s="95"/>
      <c r="F36" s="96"/>
      <c r="G36" s="95"/>
      <c r="H36" s="96"/>
      <c r="I36" s="95"/>
      <c r="J36" s="97"/>
      <c r="K36" s="133"/>
      <c r="L36" s="94"/>
      <c r="M36" s="97"/>
      <c r="N36" s="58"/>
      <c r="O36" s="25"/>
      <c r="P36" s="25"/>
      <c r="Q36" s="25"/>
      <c r="R36" s="25"/>
      <c r="S36" s="25"/>
      <c r="T36" s="24"/>
      <c r="U36" s="53"/>
      <c r="V36" s="51"/>
      <c r="W36" s="134"/>
      <c r="X36" s="135"/>
      <c r="Y36" s="51"/>
      <c r="Z36" s="51"/>
      <c r="AA36" s="54"/>
      <c r="AB36" s="53"/>
      <c r="AC36" s="51"/>
      <c r="AD36" s="134"/>
      <c r="AE36" s="135"/>
      <c r="AF36" s="51"/>
      <c r="AG36" s="51"/>
      <c r="AH36" s="54"/>
      <c r="AI36" s="53"/>
      <c r="AJ36" s="51"/>
      <c r="AK36" s="136"/>
      <c r="AL36" s="51"/>
      <c r="AM36" s="137"/>
      <c r="AN36" s="51"/>
      <c r="AO36" s="54"/>
    </row>
    <row r="37" spans="1:34" ht="15.75" thickTop="1">
      <c r="A37" s="385" t="s">
        <v>72</v>
      </c>
      <c r="B37" s="386"/>
      <c r="C37" s="127"/>
      <c r="D37" s="128">
        <v>0</v>
      </c>
      <c r="E37" s="127"/>
      <c r="F37" s="128">
        <v>0</v>
      </c>
      <c r="G37" s="127"/>
      <c r="H37" s="128">
        <v>0</v>
      </c>
      <c r="I37" s="127"/>
      <c r="J37" s="129">
        <v>0</v>
      </c>
      <c r="K37" s="130">
        <f>J37+H37+F37+D37</f>
        <v>0</v>
      </c>
      <c r="L37" s="131">
        <v>0</v>
      </c>
      <c r="M37" s="140">
        <f>L37/A36*100</f>
        <v>0</v>
      </c>
      <c r="N37" s="391" t="s">
        <v>31</v>
      </c>
      <c r="O37" s="391"/>
      <c r="P37" s="391"/>
      <c r="Q37" s="391"/>
      <c r="R37" s="391"/>
      <c r="S37" s="392"/>
      <c r="T37" s="132"/>
      <c r="U37" s="393" t="s">
        <v>31</v>
      </c>
      <c r="V37" s="394"/>
      <c r="W37" s="394"/>
      <c r="X37" s="394"/>
      <c r="Y37" s="394"/>
      <c r="Z37" s="395"/>
      <c r="AA37" s="132"/>
      <c r="AB37" s="393" t="s">
        <v>31</v>
      </c>
      <c r="AC37" s="394"/>
      <c r="AD37" s="394"/>
      <c r="AE37" s="394"/>
      <c r="AF37" s="394"/>
      <c r="AG37" s="395"/>
      <c r="AH37" s="132"/>
    </row>
    <row r="38" spans="1:34" ht="15.75" thickBot="1">
      <c r="A38" s="387"/>
      <c r="B38" s="386"/>
      <c r="C38" s="73"/>
      <c r="D38" s="15">
        <f>$A$36-D37</f>
        <v>31</v>
      </c>
      <c r="E38" s="73"/>
      <c r="F38" s="15">
        <f>$A$36-F37</f>
        <v>31</v>
      </c>
      <c r="G38" s="73"/>
      <c r="H38" s="15">
        <f>$A$36-H37</f>
        <v>31</v>
      </c>
      <c r="I38" s="73"/>
      <c r="J38" s="15">
        <f>$A$36-J37</f>
        <v>31</v>
      </c>
      <c r="K38" s="74">
        <f>D38+F38+H38+J38</f>
        <v>124</v>
      </c>
      <c r="L38" s="15">
        <f>$A$36-L37</f>
        <v>31</v>
      </c>
      <c r="M38" s="141">
        <f>100-M37</f>
        <v>100</v>
      </c>
      <c r="N38" s="396" t="s">
        <v>32</v>
      </c>
      <c r="O38" s="396"/>
      <c r="P38" s="396"/>
      <c r="Q38" s="396"/>
      <c r="R38" s="396"/>
      <c r="S38" s="397"/>
      <c r="T38" s="9"/>
      <c r="U38" s="398" t="s">
        <v>32</v>
      </c>
      <c r="V38" s="399"/>
      <c r="W38" s="399"/>
      <c r="X38" s="399"/>
      <c r="Y38" s="399"/>
      <c r="Z38" s="400"/>
      <c r="AA38" s="9"/>
      <c r="AB38" s="398" t="s">
        <v>32</v>
      </c>
      <c r="AC38" s="399"/>
      <c r="AD38" s="399"/>
      <c r="AE38" s="399"/>
      <c r="AF38" s="399"/>
      <c r="AG38" s="400"/>
      <c r="AH38" s="9"/>
    </row>
    <row r="39" spans="1:34" ht="15.75" thickTop="1">
      <c r="A39" s="387"/>
      <c r="B39" s="388"/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8"/>
      <c r="N39" s="401" t="s">
        <v>33</v>
      </c>
      <c r="O39" s="396"/>
      <c r="P39" s="396"/>
      <c r="Q39" s="396"/>
      <c r="R39" s="396"/>
      <c r="S39" s="397"/>
      <c r="T39" s="9"/>
      <c r="U39" s="398" t="s">
        <v>33</v>
      </c>
      <c r="V39" s="399"/>
      <c r="W39" s="399"/>
      <c r="X39" s="399"/>
      <c r="Y39" s="399"/>
      <c r="Z39" s="400"/>
      <c r="AA39" s="9"/>
      <c r="AB39" s="398" t="s">
        <v>33</v>
      </c>
      <c r="AC39" s="399"/>
      <c r="AD39" s="399"/>
      <c r="AE39" s="399"/>
      <c r="AF39" s="399"/>
      <c r="AG39" s="400"/>
      <c r="AH39" s="9"/>
    </row>
    <row r="40" spans="1:34" ht="15">
      <c r="A40" s="387"/>
      <c r="B40" s="388"/>
      <c r="C40" s="72"/>
      <c r="D40" s="75"/>
      <c r="E40" s="75"/>
      <c r="F40" s="75"/>
      <c r="G40" s="75"/>
      <c r="H40" s="75"/>
      <c r="I40" s="75"/>
      <c r="J40" s="75"/>
      <c r="K40" s="75"/>
      <c r="L40" s="75"/>
      <c r="M40" s="79"/>
      <c r="N40" s="401" t="s">
        <v>34</v>
      </c>
      <c r="O40" s="396"/>
      <c r="P40" s="396"/>
      <c r="Q40" s="396"/>
      <c r="R40" s="396"/>
      <c r="S40" s="397"/>
      <c r="T40" s="9"/>
      <c r="U40" s="398" t="s">
        <v>34</v>
      </c>
      <c r="V40" s="399"/>
      <c r="W40" s="399"/>
      <c r="X40" s="399"/>
      <c r="Y40" s="399"/>
      <c r="Z40" s="400"/>
      <c r="AA40" s="9"/>
      <c r="AB40" s="398" t="s">
        <v>34</v>
      </c>
      <c r="AC40" s="399"/>
      <c r="AD40" s="399"/>
      <c r="AE40" s="399"/>
      <c r="AF40" s="399"/>
      <c r="AG40" s="400"/>
      <c r="AH40" s="9"/>
    </row>
    <row r="41" spans="1:34" ht="15">
      <c r="A41" s="387"/>
      <c r="B41" s="388"/>
      <c r="C41" s="72"/>
      <c r="D41" s="75"/>
      <c r="E41" s="75"/>
      <c r="F41" s="75"/>
      <c r="G41" s="75"/>
      <c r="H41" s="75"/>
      <c r="I41" s="75"/>
      <c r="J41" s="75"/>
      <c r="K41" s="75"/>
      <c r="L41" s="75"/>
      <c r="M41" s="79"/>
      <c r="N41" s="399" t="s">
        <v>35</v>
      </c>
      <c r="O41" s="399"/>
      <c r="P41" s="399"/>
      <c r="Q41" s="399"/>
      <c r="R41" s="399"/>
      <c r="S41" s="401"/>
      <c r="T41" s="10"/>
      <c r="U41" s="397" t="s">
        <v>35</v>
      </c>
      <c r="V41" s="399"/>
      <c r="W41" s="399"/>
      <c r="X41" s="399"/>
      <c r="Y41" s="399"/>
      <c r="Z41" s="401"/>
      <c r="AA41" s="10"/>
      <c r="AB41" s="397" t="s">
        <v>35</v>
      </c>
      <c r="AC41" s="399"/>
      <c r="AD41" s="399"/>
      <c r="AE41" s="399"/>
      <c r="AF41" s="399"/>
      <c r="AG41" s="401"/>
      <c r="AH41" s="10"/>
    </row>
    <row r="42" spans="1:34" ht="15.75" thickBot="1">
      <c r="A42" s="389"/>
      <c r="B42" s="390"/>
      <c r="C42" s="80"/>
      <c r="D42" s="81"/>
      <c r="E42" s="81"/>
      <c r="F42" s="81"/>
      <c r="G42" s="81"/>
      <c r="H42" s="81"/>
      <c r="I42" s="81"/>
      <c r="J42" s="81"/>
      <c r="K42" s="81"/>
      <c r="L42" s="81"/>
      <c r="M42" s="82"/>
      <c r="N42" s="402" t="s">
        <v>36</v>
      </c>
      <c r="O42" s="403"/>
      <c r="P42" s="403"/>
      <c r="Q42" s="403"/>
      <c r="R42" s="403"/>
      <c r="S42" s="404"/>
      <c r="T42" s="8"/>
      <c r="U42" s="405" t="s">
        <v>36</v>
      </c>
      <c r="V42" s="406"/>
      <c r="W42" s="406"/>
      <c r="X42" s="406"/>
      <c r="Y42" s="406"/>
      <c r="Z42" s="407"/>
      <c r="AA42" s="8"/>
      <c r="AB42" s="405" t="s">
        <v>36</v>
      </c>
      <c r="AC42" s="406"/>
      <c r="AD42" s="406"/>
      <c r="AE42" s="406"/>
      <c r="AF42" s="406"/>
      <c r="AG42" s="407"/>
      <c r="AH42" s="8"/>
    </row>
    <row r="43" spans="2:14" ht="13.5" thickTop="1">
      <c r="B43" s="33" t="s">
        <v>73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71">
        <v>0</v>
      </c>
    </row>
    <row r="44" spans="2:14" ht="13.5" thickBot="1">
      <c r="B44" s="84" t="s">
        <v>74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">
        <v>11</v>
      </c>
    </row>
    <row r="45" ht="13.5" thickTop="1"/>
  </sheetData>
  <mergeCells count="33">
    <mergeCell ref="N42:S42"/>
    <mergeCell ref="U42:Z42"/>
    <mergeCell ref="AB42:AG42"/>
    <mergeCell ref="N40:S40"/>
    <mergeCell ref="U40:Z40"/>
    <mergeCell ref="AB40:AG40"/>
    <mergeCell ref="N41:S41"/>
    <mergeCell ref="U41:Z41"/>
    <mergeCell ref="AB41:AG41"/>
    <mergeCell ref="A37:B42"/>
    <mergeCell ref="N37:S37"/>
    <mergeCell ref="U37:Z37"/>
    <mergeCell ref="AB37:AG37"/>
    <mergeCell ref="N38:S38"/>
    <mergeCell ref="U38:Z38"/>
    <mergeCell ref="AB38:AG38"/>
    <mergeCell ref="N39:S39"/>
    <mergeCell ref="U39:Z39"/>
    <mergeCell ref="AB39:AG39"/>
    <mergeCell ref="N4:T4"/>
    <mergeCell ref="U4:AA4"/>
    <mergeCell ref="AB4:AH4"/>
    <mergeCell ref="AI4:AO4"/>
    <mergeCell ref="B1:AA1"/>
    <mergeCell ref="A3:A5"/>
    <mergeCell ref="B3:B5"/>
    <mergeCell ref="C3:M3"/>
    <mergeCell ref="N3:AO3"/>
    <mergeCell ref="C4:D4"/>
    <mergeCell ref="E4:F4"/>
    <mergeCell ref="G4:H4"/>
    <mergeCell ref="I4:J4"/>
    <mergeCell ref="K4:M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5" sqref="A5:B35"/>
    </sheetView>
  </sheetViews>
  <sheetFormatPr defaultColWidth="9.00390625" defaultRowHeight="12.75"/>
  <cols>
    <col min="1" max="1" width="2.75390625" style="0" customWidth="1"/>
    <col min="2" max="2" width="34.625" style="0" customWidth="1"/>
    <col min="3" max="3" width="7.25390625" style="0" customWidth="1"/>
    <col min="4" max="4" width="7.125" style="0" customWidth="1"/>
    <col min="6" max="6" width="8.00390625" style="0" customWidth="1"/>
    <col min="7" max="7" width="4.625" style="0" customWidth="1"/>
    <col min="8" max="8" width="4.375" style="0" customWidth="1"/>
    <col min="9" max="9" width="4.25390625" style="0" customWidth="1"/>
  </cols>
  <sheetData>
    <row r="1" spans="2:5" ht="18">
      <c r="B1" s="408" t="s">
        <v>43</v>
      </c>
      <c r="C1" s="408"/>
      <c r="D1" s="408"/>
      <c r="E1" s="408"/>
    </row>
    <row r="2" spans="6:9" ht="13.5" thickBot="1">
      <c r="F2" s="353" t="s">
        <v>89</v>
      </c>
      <c r="G2" s="353"/>
      <c r="H2" s="353"/>
      <c r="I2" s="353"/>
    </row>
    <row r="3" spans="1:9" ht="13.5" thickTop="1">
      <c r="A3" s="343" t="s">
        <v>8</v>
      </c>
      <c r="B3" s="345" t="s">
        <v>122</v>
      </c>
      <c r="C3" s="409" t="s">
        <v>7</v>
      </c>
      <c r="D3" s="410"/>
      <c r="F3" s="414" t="s">
        <v>46</v>
      </c>
      <c r="G3" s="411" t="s">
        <v>45</v>
      </c>
      <c r="H3" s="412"/>
      <c r="I3" s="413"/>
    </row>
    <row r="4" spans="1:9" ht="13.5" thickBot="1">
      <c r="A4" s="344"/>
      <c r="B4" s="346"/>
      <c r="C4" s="21" t="s">
        <v>18</v>
      </c>
      <c r="D4" s="22" t="s">
        <v>44</v>
      </c>
      <c r="F4" s="415"/>
      <c r="G4" s="187">
        <v>1</v>
      </c>
      <c r="H4" s="187">
        <v>2</v>
      </c>
      <c r="I4" s="188">
        <v>3</v>
      </c>
    </row>
    <row r="5" spans="1:9" ht="13.5" customHeight="1" thickTop="1">
      <c r="A5" s="189">
        <v>1</v>
      </c>
      <c r="B5" s="189" t="s">
        <v>91</v>
      </c>
      <c r="C5" s="104"/>
      <c r="D5" s="105"/>
      <c r="F5" s="31">
        <v>1</v>
      </c>
      <c r="G5" s="28"/>
      <c r="H5" s="28"/>
      <c r="I5" s="23"/>
    </row>
    <row r="6" spans="1:9" ht="12.75">
      <c r="A6" s="189">
        <v>2</v>
      </c>
      <c r="B6" s="189" t="s">
        <v>92</v>
      </c>
      <c r="C6" s="31"/>
      <c r="D6" s="30"/>
      <c r="F6" s="31">
        <v>2</v>
      </c>
      <c r="G6" s="28"/>
      <c r="H6" s="28"/>
      <c r="I6" s="23"/>
    </row>
    <row r="7" spans="1:9" ht="12.75">
      <c r="A7" s="189">
        <v>3</v>
      </c>
      <c r="B7" s="189" t="s">
        <v>93</v>
      </c>
      <c r="C7" s="106"/>
      <c r="D7" s="30"/>
      <c r="F7" s="31">
        <v>3</v>
      </c>
      <c r="G7" s="28"/>
      <c r="H7" s="28"/>
      <c r="I7" s="23"/>
    </row>
    <row r="8" spans="1:9" ht="12.75">
      <c r="A8" s="189">
        <v>4</v>
      </c>
      <c r="B8" s="189" t="s">
        <v>94</v>
      </c>
      <c r="C8" s="106"/>
      <c r="D8" s="23"/>
      <c r="F8" s="31">
        <v>4</v>
      </c>
      <c r="G8" s="28"/>
      <c r="H8" s="28"/>
      <c r="I8" s="23"/>
    </row>
    <row r="9" spans="1:9" ht="12.75">
      <c r="A9" s="189">
        <v>5</v>
      </c>
      <c r="B9" s="189" t="s">
        <v>95</v>
      </c>
      <c r="C9" s="106"/>
      <c r="D9" s="23"/>
      <c r="F9" s="31">
        <v>5</v>
      </c>
      <c r="G9" s="28"/>
      <c r="H9" s="28"/>
      <c r="I9" s="23"/>
    </row>
    <row r="10" spans="1:9" ht="12.75">
      <c r="A10" s="189">
        <v>6</v>
      </c>
      <c r="B10" s="189" t="s">
        <v>96</v>
      </c>
      <c r="C10" s="106"/>
      <c r="D10" s="23"/>
      <c r="F10" s="31">
        <v>6</v>
      </c>
      <c r="G10" s="28"/>
      <c r="H10" s="28"/>
      <c r="I10" s="23"/>
    </row>
    <row r="11" spans="1:9" ht="12.75">
      <c r="A11" s="189">
        <v>7</v>
      </c>
      <c r="B11" s="189" t="s">
        <v>97</v>
      </c>
      <c r="C11" s="106"/>
      <c r="D11" s="30"/>
      <c r="F11" s="31">
        <v>7</v>
      </c>
      <c r="G11" s="28"/>
      <c r="H11" s="28"/>
      <c r="I11" s="23"/>
    </row>
    <row r="12" spans="1:9" ht="12.75">
      <c r="A12" s="189">
        <v>8</v>
      </c>
      <c r="B12" s="189" t="s">
        <v>98</v>
      </c>
      <c r="C12" s="106"/>
      <c r="D12" s="23"/>
      <c r="F12" s="184">
        <v>8</v>
      </c>
      <c r="G12" s="185"/>
      <c r="H12" s="185"/>
      <c r="I12" s="186"/>
    </row>
    <row r="13" spans="1:9" ht="12.75">
      <c r="A13" s="189">
        <v>9</v>
      </c>
      <c r="B13" s="189" t="s">
        <v>99</v>
      </c>
      <c r="C13" s="106"/>
      <c r="D13" s="23"/>
      <c r="F13" s="31">
        <v>9</v>
      </c>
      <c r="G13" s="4"/>
      <c r="H13" s="4"/>
      <c r="I13" s="5"/>
    </row>
    <row r="14" spans="1:9" ht="13.5" thickBot="1">
      <c r="A14" s="189">
        <v>10</v>
      </c>
      <c r="B14" s="189" t="s">
        <v>100</v>
      </c>
      <c r="C14" s="106"/>
      <c r="D14" s="30"/>
      <c r="F14" s="58">
        <v>10</v>
      </c>
      <c r="G14" s="51"/>
      <c r="H14" s="51"/>
      <c r="I14" s="54"/>
    </row>
    <row r="15" spans="1:4" ht="13.5" thickTop="1">
      <c r="A15" s="189">
        <v>11</v>
      </c>
      <c r="B15" s="189" t="s">
        <v>101</v>
      </c>
      <c r="C15" s="106"/>
      <c r="D15" s="23"/>
    </row>
    <row r="16" spans="1:4" ht="12.75">
      <c r="A16" s="189">
        <v>12</v>
      </c>
      <c r="B16" s="189" t="s">
        <v>102</v>
      </c>
      <c r="C16" s="106"/>
      <c r="D16" s="23"/>
    </row>
    <row r="17" spans="1:4" ht="12.75">
      <c r="A17" s="189">
        <v>13</v>
      </c>
      <c r="B17" s="189" t="s">
        <v>103</v>
      </c>
      <c r="C17" s="106"/>
      <c r="D17" s="107"/>
    </row>
    <row r="18" spans="1:4" ht="12.75">
      <c r="A18" s="189">
        <v>14</v>
      </c>
      <c r="B18" s="189" t="s">
        <v>104</v>
      </c>
      <c r="C18" s="106"/>
      <c r="D18" s="23"/>
    </row>
    <row r="19" spans="1:4" ht="12.75">
      <c r="A19" s="189">
        <v>15</v>
      </c>
      <c r="B19" s="189" t="s">
        <v>105</v>
      </c>
      <c r="C19" s="106"/>
      <c r="D19" s="23"/>
    </row>
    <row r="20" spans="1:4" ht="12.75">
      <c r="A20" s="189">
        <v>16</v>
      </c>
      <c r="B20" s="189" t="s">
        <v>106</v>
      </c>
      <c r="C20" s="106"/>
      <c r="D20" s="23"/>
    </row>
    <row r="21" spans="1:4" ht="12.75">
      <c r="A21" s="189">
        <v>17</v>
      </c>
      <c r="B21" s="189" t="s">
        <v>107</v>
      </c>
      <c r="C21" s="106"/>
      <c r="D21" s="23"/>
    </row>
    <row r="22" spans="1:4" ht="12.75">
      <c r="A22" s="189">
        <v>18</v>
      </c>
      <c r="B22" s="189" t="s">
        <v>108</v>
      </c>
      <c r="C22" s="106"/>
      <c r="D22" s="23"/>
    </row>
    <row r="23" spans="1:4" ht="12.75">
      <c r="A23" s="189">
        <v>19</v>
      </c>
      <c r="B23" s="189" t="s">
        <v>109</v>
      </c>
      <c r="C23" s="106"/>
      <c r="D23" s="30"/>
    </row>
    <row r="24" spans="1:4" ht="12.75">
      <c r="A24" s="189">
        <v>20</v>
      </c>
      <c r="B24" s="189" t="s">
        <v>110</v>
      </c>
      <c r="C24" s="106"/>
      <c r="D24" s="23"/>
    </row>
    <row r="25" spans="1:4" ht="12.75">
      <c r="A25" s="189">
        <v>21</v>
      </c>
      <c r="B25" s="189" t="s">
        <v>111</v>
      </c>
      <c r="C25" s="106"/>
      <c r="D25" s="107"/>
    </row>
    <row r="26" spans="1:4" ht="12.75">
      <c r="A26" s="189">
        <v>22</v>
      </c>
      <c r="B26" s="189" t="s">
        <v>112</v>
      </c>
      <c r="C26" s="106"/>
      <c r="D26" s="107"/>
    </row>
    <row r="27" spans="1:4" ht="12.75">
      <c r="A27" s="189">
        <v>23</v>
      </c>
      <c r="B27" s="189" t="s">
        <v>113</v>
      </c>
      <c r="C27" s="106"/>
      <c r="D27" s="107"/>
    </row>
    <row r="28" spans="1:4" ht="12.75">
      <c r="A28" s="189">
        <v>24</v>
      </c>
      <c r="B28" s="189" t="s">
        <v>114</v>
      </c>
      <c r="C28" s="106"/>
      <c r="D28" s="107"/>
    </row>
    <row r="29" spans="1:4" ht="12.75">
      <c r="A29" s="189">
        <v>25</v>
      </c>
      <c r="B29" s="189" t="s">
        <v>115</v>
      </c>
      <c r="C29" s="106"/>
      <c r="D29" s="107"/>
    </row>
    <row r="30" spans="1:4" ht="12.75">
      <c r="A30" s="189">
        <v>26</v>
      </c>
      <c r="B30" s="189" t="s">
        <v>116</v>
      </c>
      <c r="C30" s="106"/>
      <c r="D30" s="107"/>
    </row>
    <row r="31" spans="1:4" ht="12.75">
      <c r="A31" s="189">
        <v>27</v>
      </c>
      <c r="B31" s="189" t="s">
        <v>117</v>
      </c>
      <c r="C31" s="106"/>
      <c r="D31" s="107"/>
    </row>
    <row r="32" spans="1:4" ht="12.75">
      <c r="A32" s="189">
        <v>28</v>
      </c>
      <c r="B32" s="189" t="s">
        <v>118</v>
      </c>
      <c r="C32" s="106"/>
      <c r="D32" s="23"/>
    </row>
    <row r="33" spans="1:4" ht="12.75">
      <c r="A33" s="267">
        <v>29</v>
      </c>
      <c r="B33" s="189" t="s">
        <v>119</v>
      </c>
      <c r="C33" s="31"/>
      <c r="D33" s="23"/>
    </row>
    <row r="34" spans="1:4" ht="12.75">
      <c r="A34" s="267">
        <v>30</v>
      </c>
      <c r="B34" s="189" t="s">
        <v>120</v>
      </c>
      <c r="C34" s="106"/>
      <c r="D34" s="5"/>
    </row>
    <row r="35" spans="1:4" ht="13.5" thickBot="1">
      <c r="A35" s="204">
        <v>31</v>
      </c>
      <c r="B35" s="189" t="s">
        <v>121</v>
      </c>
      <c r="C35" s="108"/>
      <c r="D35" s="109"/>
    </row>
    <row r="36" ht="13.5" thickTop="1"/>
  </sheetData>
  <mergeCells count="7">
    <mergeCell ref="F2:I2"/>
    <mergeCell ref="G3:I3"/>
    <mergeCell ref="F3:F4"/>
    <mergeCell ref="A3:A4"/>
    <mergeCell ref="B3:B4"/>
    <mergeCell ref="B1:E1"/>
    <mergeCell ref="C3:D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4">
      <selection activeCell="T5" sqref="T5:T37"/>
    </sheetView>
  </sheetViews>
  <sheetFormatPr defaultColWidth="9.00390625" defaultRowHeight="12.75"/>
  <cols>
    <col min="1" max="1" width="3.00390625" style="0" customWidth="1"/>
    <col min="2" max="2" width="36.00390625" style="0" customWidth="1"/>
    <col min="3" max="3" width="4.625" style="0" customWidth="1"/>
    <col min="4" max="27" width="3.00390625" style="0" customWidth="1"/>
    <col min="28" max="28" width="3.25390625" style="0" customWidth="1"/>
  </cols>
  <sheetData>
    <row r="1" spans="2:20" ht="15.75">
      <c r="B1" s="352" t="s">
        <v>126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3"/>
      <c r="S1" s="353"/>
      <c r="T1" s="353"/>
    </row>
    <row r="2" ht="13.5" thickBot="1"/>
    <row r="3" spans="1:20" ht="13.5" customHeight="1" thickTop="1">
      <c r="A3" s="416" t="s">
        <v>8</v>
      </c>
      <c r="B3" s="418" t="s">
        <v>48</v>
      </c>
      <c r="C3" s="420" t="s">
        <v>49</v>
      </c>
      <c r="D3" s="421"/>
      <c r="E3" s="421"/>
      <c r="F3" s="421"/>
      <c r="G3" s="421"/>
      <c r="H3" s="422"/>
      <c r="I3" s="423" t="s">
        <v>50</v>
      </c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5" t="s">
        <v>51</v>
      </c>
    </row>
    <row r="4" spans="1:20" ht="13.5" thickBot="1">
      <c r="A4" s="417"/>
      <c r="B4" s="419"/>
      <c r="C4" s="34">
        <v>1</v>
      </c>
      <c r="D4" s="35">
        <v>2</v>
      </c>
      <c r="E4" s="35">
        <v>3</v>
      </c>
      <c r="F4" s="35">
        <v>4</v>
      </c>
      <c r="G4" s="35">
        <v>5</v>
      </c>
      <c r="H4" s="36">
        <v>6</v>
      </c>
      <c r="I4" s="37">
        <v>7</v>
      </c>
      <c r="J4" s="38">
        <v>8</v>
      </c>
      <c r="K4" s="38">
        <v>9</v>
      </c>
      <c r="L4" s="38">
        <v>11</v>
      </c>
      <c r="M4" s="38">
        <v>12</v>
      </c>
      <c r="N4" s="38">
        <v>13</v>
      </c>
      <c r="O4" s="38">
        <v>14</v>
      </c>
      <c r="P4" s="38">
        <v>15</v>
      </c>
      <c r="Q4" s="38">
        <v>16</v>
      </c>
      <c r="R4" s="38">
        <v>17</v>
      </c>
      <c r="S4" s="38">
        <v>18</v>
      </c>
      <c r="T4" s="426"/>
    </row>
    <row r="5" spans="1:20" ht="13.5" thickTop="1">
      <c r="A5" s="189">
        <v>1</v>
      </c>
      <c r="B5" s="189" t="s">
        <v>91</v>
      </c>
      <c r="C5" s="190"/>
      <c r="D5" s="191"/>
      <c r="E5" s="191"/>
      <c r="F5" s="191"/>
      <c r="G5" s="191"/>
      <c r="H5" s="192"/>
      <c r="I5" s="268"/>
      <c r="J5" s="193">
        <v>24</v>
      </c>
      <c r="K5" s="198" t="s">
        <v>127</v>
      </c>
      <c r="L5" s="193">
        <v>16</v>
      </c>
      <c r="M5" s="193" t="s">
        <v>23</v>
      </c>
      <c r="N5" s="193">
        <v>5</v>
      </c>
      <c r="O5" s="193" t="s">
        <v>23</v>
      </c>
      <c r="P5" s="193" t="s">
        <v>23</v>
      </c>
      <c r="Q5" s="193">
        <v>7</v>
      </c>
      <c r="R5" s="193"/>
      <c r="S5" s="194"/>
      <c r="T5" s="269">
        <v>3</v>
      </c>
    </row>
    <row r="6" spans="1:20" ht="12.75">
      <c r="A6" s="189">
        <v>2</v>
      </c>
      <c r="B6" s="189" t="s">
        <v>92</v>
      </c>
      <c r="C6" s="195"/>
      <c r="D6" s="196"/>
      <c r="E6" s="196"/>
      <c r="F6" s="196"/>
      <c r="G6" s="196"/>
      <c r="H6" s="197"/>
      <c r="I6" s="270"/>
      <c r="J6" s="198">
        <v>25</v>
      </c>
      <c r="K6" s="198" t="s">
        <v>127</v>
      </c>
      <c r="L6" s="198" t="s">
        <v>23</v>
      </c>
      <c r="M6" s="198" t="s">
        <v>23</v>
      </c>
      <c r="N6" s="198" t="s">
        <v>20</v>
      </c>
      <c r="O6" s="198" t="s">
        <v>20</v>
      </c>
      <c r="P6" s="198" t="s">
        <v>20</v>
      </c>
      <c r="Q6" s="198" t="s">
        <v>20</v>
      </c>
      <c r="R6" s="198" t="s">
        <v>20</v>
      </c>
      <c r="S6" s="199" t="s">
        <v>20</v>
      </c>
      <c r="T6" s="39">
        <v>2</v>
      </c>
    </row>
    <row r="7" spans="1:20" ht="12.75">
      <c r="A7" s="189">
        <v>3</v>
      </c>
      <c r="B7" s="189" t="s">
        <v>93</v>
      </c>
      <c r="C7" s="195"/>
      <c r="D7" s="196"/>
      <c r="E7" s="196"/>
      <c r="F7" s="196"/>
      <c r="G7" s="196"/>
      <c r="H7" s="197"/>
      <c r="I7" s="270"/>
      <c r="J7" s="198">
        <v>9</v>
      </c>
      <c r="K7" s="198" t="s">
        <v>127</v>
      </c>
      <c r="L7" s="198">
        <v>13</v>
      </c>
      <c r="M7" s="198" t="s">
        <v>20</v>
      </c>
      <c r="N7" s="198">
        <v>1</v>
      </c>
      <c r="O7" s="198" t="s">
        <v>20</v>
      </c>
      <c r="P7" s="198" t="s">
        <v>20</v>
      </c>
      <c r="Q7" s="198">
        <v>6</v>
      </c>
      <c r="R7" s="198"/>
      <c r="S7" s="199"/>
      <c r="T7" s="55">
        <v>0</v>
      </c>
    </row>
    <row r="8" spans="1:20" ht="12.75">
      <c r="A8" s="189">
        <v>4</v>
      </c>
      <c r="B8" s="189" t="s">
        <v>94</v>
      </c>
      <c r="C8" s="195"/>
      <c r="D8" s="196"/>
      <c r="E8" s="196"/>
      <c r="F8" s="196"/>
      <c r="G8" s="196"/>
      <c r="H8" s="197"/>
      <c r="I8" s="270"/>
      <c r="J8" s="198">
        <v>16</v>
      </c>
      <c r="K8" s="198" t="s">
        <v>127</v>
      </c>
      <c r="L8" s="198">
        <v>1</v>
      </c>
      <c r="M8" s="198" t="s">
        <v>23</v>
      </c>
      <c r="N8" s="198" t="s">
        <v>20</v>
      </c>
      <c r="O8" s="198" t="s">
        <v>20</v>
      </c>
      <c r="P8" s="198" t="s">
        <v>20</v>
      </c>
      <c r="Q8" s="198">
        <v>4</v>
      </c>
      <c r="R8" s="198"/>
      <c r="S8" s="199"/>
      <c r="T8" s="39">
        <v>1</v>
      </c>
    </row>
    <row r="9" spans="1:20" ht="12.75">
      <c r="A9" s="189">
        <v>5</v>
      </c>
      <c r="B9" s="189" t="s">
        <v>95</v>
      </c>
      <c r="C9" s="195"/>
      <c r="D9" s="196"/>
      <c r="E9" s="196"/>
      <c r="F9" s="196"/>
      <c r="G9" s="196"/>
      <c r="H9" s="197"/>
      <c r="I9" s="270"/>
      <c r="J9" s="198">
        <v>26</v>
      </c>
      <c r="K9" s="198" t="s">
        <v>127</v>
      </c>
      <c r="L9" s="198">
        <v>11</v>
      </c>
      <c r="M9" s="198" t="s">
        <v>20</v>
      </c>
      <c r="N9" s="198" t="s">
        <v>20</v>
      </c>
      <c r="O9" s="198" t="s">
        <v>20</v>
      </c>
      <c r="P9" s="198" t="s">
        <v>20</v>
      </c>
      <c r="Q9" s="198" t="s">
        <v>20</v>
      </c>
      <c r="R9" s="198" t="s">
        <v>20</v>
      </c>
      <c r="S9" s="199" t="s">
        <v>20</v>
      </c>
      <c r="T9" s="55">
        <v>0</v>
      </c>
    </row>
    <row r="10" spans="1:20" ht="12.75">
      <c r="A10" s="189">
        <v>6</v>
      </c>
      <c r="B10" s="189" t="s">
        <v>96</v>
      </c>
      <c r="C10" s="195"/>
      <c r="D10" s="196"/>
      <c r="E10" s="196"/>
      <c r="F10" s="196"/>
      <c r="G10" s="196"/>
      <c r="H10" s="197"/>
      <c r="I10" s="270"/>
      <c r="J10" s="198">
        <v>5</v>
      </c>
      <c r="K10" s="198" t="s">
        <v>127</v>
      </c>
      <c r="L10" s="198">
        <v>10</v>
      </c>
      <c r="M10" s="198" t="s">
        <v>23</v>
      </c>
      <c r="N10" s="198">
        <v>6</v>
      </c>
      <c r="O10" s="198" t="s">
        <v>23</v>
      </c>
      <c r="P10" s="198">
        <v>5</v>
      </c>
      <c r="Q10" s="198" t="s">
        <v>20</v>
      </c>
      <c r="R10" s="198" t="s">
        <v>20</v>
      </c>
      <c r="S10" s="199" t="s">
        <v>20</v>
      </c>
      <c r="T10" s="39">
        <v>2</v>
      </c>
    </row>
    <row r="11" spans="1:20" ht="12.75">
      <c r="A11" s="189">
        <v>7</v>
      </c>
      <c r="B11" s="189" t="s">
        <v>97</v>
      </c>
      <c r="C11" s="195"/>
      <c r="D11" s="196"/>
      <c r="E11" s="196"/>
      <c r="F11" s="196"/>
      <c r="G11" s="196"/>
      <c r="H11" s="197"/>
      <c r="I11" s="270" t="s">
        <v>23</v>
      </c>
      <c r="J11" s="198">
        <v>4</v>
      </c>
      <c r="K11" s="198" t="s">
        <v>127</v>
      </c>
      <c r="L11" s="198">
        <v>16</v>
      </c>
      <c r="M11" s="198" t="s">
        <v>20</v>
      </c>
      <c r="N11" s="198">
        <v>8</v>
      </c>
      <c r="O11" s="198" t="s">
        <v>20</v>
      </c>
      <c r="P11" s="198" t="s">
        <v>20</v>
      </c>
      <c r="Q11" s="198" t="s">
        <v>20</v>
      </c>
      <c r="R11" s="198" t="s">
        <v>20</v>
      </c>
      <c r="S11" s="199" t="s">
        <v>20</v>
      </c>
      <c r="T11" s="39">
        <v>1</v>
      </c>
    </row>
    <row r="12" spans="1:20" ht="12.75">
      <c r="A12" s="189">
        <v>8</v>
      </c>
      <c r="B12" s="189" t="s">
        <v>98</v>
      </c>
      <c r="C12" s="195"/>
      <c r="D12" s="196"/>
      <c r="E12" s="196"/>
      <c r="F12" s="196"/>
      <c r="G12" s="196"/>
      <c r="H12" s="197"/>
      <c r="I12" s="270"/>
      <c r="J12" s="198">
        <v>19</v>
      </c>
      <c r="K12" s="198" t="s">
        <v>127</v>
      </c>
      <c r="L12" s="198" t="s">
        <v>23</v>
      </c>
      <c r="M12" s="198" t="s">
        <v>23</v>
      </c>
      <c r="N12" s="198" t="s">
        <v>23</v>
      </c>
      <c r="O12" s="198" t="s">
        <v>20</v>
      </c>
      <c r="P12" s="198" t="s">
        <v>20</v>
      </c>
      <c r="Q12" s="198">
        <v>8</v>
      </c>
      <c r="R12" s="198"/>
      <c r="S12" s="199"/>
      <c r="T12" s="39">
        <v>3</v>
      </c>
    </row>
    <row r="13" spans="1:20" ht="12.75">
      <c r="A13" s="189">
        <v>9</v>
      </c>
      <c r="B13" s="189" t="s">
        <v>99</v>
      </c>
      <c r="C13" s="195"/>
      <c r="D13" s="196"/>
      <c r="E13" s="196"/>
      <c r="F13" s="196"/>
      <c r="G13" s="196"/>
      <c r="H13" s="197"/>
      <c r="I13" s="270"/>
      <c r="J13" s="198">
        <v>21</v>
      </c>
      <c r="K13" s="198" t="s">
        <v>127</v>
      </c>
      <c r="L13" s="198">
        <v>17</v>
      </c>
      <c r="M13" s="198" t="s">
        <v>20</v>
      </c>
      <c r="N13" s="198" t="s">
        <v>23</v>
      </c>
      <c r="O13" s="198" t="s">
        <v>20</v>
      </c>
      <c r="P13" s="198" t="s">
        <v>20</v>
      </c>
      <c r="Q13" s="198" t="s">
        <v>20</v>
      </c>
      <c r="R13" s="198" t="s">
        <v>20</v>
      </c>
      <c r="S13" s="199" t="s">
        <v>20</v>
      </c>
      <c r="T13" s="55">
        <v>0</v>
      </c>
    </row>
    <row r="14" spans="1:20" ht="12.75">
      <c r="A14" s="189">
        <v>10</v>
      </c>
      <c r="B14" s="189" t="s">
        <v>100</v>
      </c>
      <c r="C14" s="195"/>
      <c r="D14" s="196"/>
      <c r="E14" s="196"/>
      <c r="F14" s="196"/>
      <c r="G14" s="196"/>
      <c r="H14" s="197"/>
      <c r="I14" s="270"/>
      <c r="J14" s="198">
        <v>15</v>
      </c>
      <c r="K14" s="198" t="s">
        <v>127</v>
      </c>
      <c r="L14" s="198">
        <v>12</v>
      </c>
      <c r="M14" s="198" t="s">
        <v>23</v>
      </c>
      <c r="N14" s="198" t="s">
        <v>23</v>
      </c>
      <c r="O14" s="198">
        <v>2</v>
      </c>
      <c r="P14" s="198">
        <v>4</v>
      </c>
      <c r="Q14" s="198">
        <v>9</v>
      </c>
      <c r="R14" s="198"/>
      <c r="S14" s="199"/>
      <c r="T14" s="39">
        <v>2</v>
      </c>
    </row>
    <row r="15" spans="1:20" ht="12.75">
      <c r="A15" s="189">
        <v>11</v>
      </c>
      <c r="B15" s="189" t="s">
        <v>101</v>
      </c>
      <c r="C15" s="195"/>
      <c r="D15" s="196"/>
      <c r="E15" s="196"/>
      <c r="F15" s="196"/>
      <c r="G15" s="196"/>
      <c r="H15" s="197"/>
      <c r="I15" s="270"/>
      <c r="J15" s="198">
        <v>13</v>
      </c>
      <c r="K15" s="198" t="s">
        <v>127</v>
      </c>
      <c r="L15" s="198">
        <v>2</v>
      </c>
      <c r="M15" s="198" t="s">
        <v>23</v>
      </c>
      <c r="N15" s="198">
        <v>4</v>
      </c>
      <c r="O15" s="198">
        <v>1</v>
      </c>
      <c r="P15" s="198">
        <v>2</v>
      </c>
      <c r="Q15" s="198" t="s">
        <v>20</v>
      </c>
      <c r="R15" s="198" t="s">
        <v>20</v>
      </c>
      <c r="S15" s="199" t="s">
        <v>20</v>
      </c>
      <c r="T15" s="39">
        <v>1</v>
      </c>
    </row>
    <row r="16" spans="1:20" ht="12.75">
      <c r="A16" s="189">
        <v>12</v>
      </c>
      <c r="B16" s="189" t="s">
        <v>102</v>
      </c>
      <c r="C16" s="195"/>
      <c r="D16" s="196"/>
      <c r="E16" s="196"/>
      <c r="F16" s="196"/>
      <c r="G16" s="196"/>
      <c r="H16" s="197"/>
      <c r="I16" s="270"/>
      <c r="J16" s="198">
        <v>18</v>
      </c>
      <c r="K16" s="198" t="s">
        <v>127</v>
      </c>
      <c r="L16" s="198" t="s">
        <v>20</v>
      </c>
      <c r="M16" s="198" t="s">
        <v>20</v>
      </c>
      <c r="N16" s="198" t="s">
        <v>20</v>
      </c>
      <c r="O16" s="198" t="s">
        <v>20</v>
      </c>
      <c r="P16" s="198" t="s">
        <v>20</v>
      </c>
      <c r="Q16" s="198" t="s">
        <v>20</v>
      </c>
      <c r="R16" s="198" t="s">
        <v>20</v>
      </c>
      <c r="S16" s="199" t="s">
        <v>20</v>
      </c>
      <c r="T16" s="55">
        <v>0</v>
      </c>
    </row>
    <row r="17" spans="1:20" ht="12.75">
      <c r="A17" s="189">
        <v>13</v>
      </c>
      <c r="B17" s="189" t="s">
        <v>103</v>
      </c>
      <c r="C17" s="195"/>
      <c r="D17" s="196"/>
      <c r="E17" s="196"/>
      <c r="F17" s="196"/>
      <c r="G17" s="196"/>
      <c r="H17" s="197"/>
      <c r="I17" s="270"/>
      <c r="J17" s="198" t="s">
        <v>23</v>
      </c>
      <c r="K17" s="198" t="s">
        <v>127</v>
      </c>
      <c r="L17" s="198" t="s">
        <v>23</v>
      </c>
      <c r="M17" s="198" t="s">
        <v>23</v>
      </c>
      <c r="N17" s="198" t="s">
        <v>23</v>
      </c>
      <c r="O17" s="198">
        <v>5</v>
      </c>
      <c r="P17" s="198">
        <v>6</v>
      </c>
      <c r="Q17" s="198" t="s">
        <v>23</v>
      </c>
      <c r="R17" s="198" t="s">
        <v>23</v>
      </c>
      <c r="S17" s="199"/>
      <c r="T17" s="40">
        <v>6</v>
      </c>
    </row>
    <row r="18" spans="1:20" ht="12.75">
      <c r="A18" s="189">
        <v>14</v>
      </c>
      <c r="B18" s="189" t="s">
        <v>104</v>
      </c>
      <c r="C18" s="195"/>
      <c r="D18" s="196"/>
      <c r="E18" s="196"/>
      <c r="F18" s="196"/>
      <c r="G18" s="196"/>
      <c r="H18" s="197"/>
      <c r="I18" s="270"/>
      <c r="J18" s="198">
        <v>27</v>
      </c>
      <c r="K18" s="198" t="s">
        <v>127</v>
      </c>
      <c r="L18" s="198" t="s">
        <v>23</v>
      </c>
      <c r="M18" s="198" t="s">
        <v>23</v>
      </c>
      <c r="N18" s="198" t="s">
        <v>23</v>
      </c>
      <c r="O18" s="198" t="s">
        <v>20</v>
      </c>
      <c r="P18" s="198" t="s">
        <v>20</v>
      </c>
      <c r="Q18" s="198" t="s">
        <v>20</v>
      </c>
      <c r="R18" s="198" t="s">
        <v>20</v>
      </c>
      <c r="S18" s="199" t="s">
        <v>20</v>
      </c>
      <c r="T18" s="39">
        <v>2</v>
      </c>
    </row>
    <row r="19" spans="1:20" ht="12.75">
      <c r="A19" s="189">
        <v>15</v>
      </c>
      <c r="B19" s="189" t="s">
        <v>105</v>
      </c>
      <c r="C19" s="195"/>
      <c r="D19" s="196"/>
      <c r="E19" s="196"/>
      <c r="F19" s="196"/>
      <c r="G19" s="196"/>
      <c r="H19" s="197"/>
      <c r="I19" s="270"/>
      <c r="J19" s="198">
        <v>17</v>
      </c>
      <c r="K19" s="198" t="s">
        <v>127</v>
      </c>
      <c r="L19" s="198" t="s">
        <v>23</v>
      </c>
      <c r="M19" s="198" t="s">
        <v>23</v>
      </c>
      <c r="N19" s="198" t="s">
        <v>23</v>
      </c>
      <c r="O19" s="198" t="s">
        <v>20</v>
      </c>
      <c r="P19" s="198" t="s">
        <v>23</v>
      </c>
      <c r="Q19" s="198">
        <v>2</v>
      </c>
      <c r="R19" s="198"/>
      <c r="S19" s="199"/>
      <c r="T19" s="39">
        <v>3</v>
      </c>
    </row>
    <row r="20" spans="1:20" ht="12.75">
      <c r="A20" s="189">
        <v>16</v>
      </c>
      <c r="B20" s="189" t="s">
        <v>106</v>
      </c>
      <c r="C20" s="195"/>
      <c r="D20" s="196"/>
      <c r="E20" s="196"/>
      <c r="F20" s="196"/>
      <c r="G20" s="196"/>
      <c r="H20" s="197"/>
      <c r="I20" s="270"/>
      <c r="J20" s="198">
        <v>23</v>
      </c>
      <c r="K20" s="198" t="s">
        <v>127</v>
      </c>
      <c r="L20" s="198" t="s">
        <v>23</v>
      </c>
      <c r="M20" s="198">
        <v>5</v>
      </c>
      <c r="N20" s="198" t="s">
        <v>23</v>
      </c>
      <c r="O20" s="198" t="s">
        <v>20</v>
      </c>
      <c r="P20" s="198" t="s">
        <v>23</v>
      </c>
      <c r="Q20" s="198">
        <v>3</v>
      </c>
      <c r="R20" s="198"/>
      <c r="S20" s="199"/>
      <c r="T20" s="39">
        <v>3</v>
      </c>
    </row>
    <row r="21" spans="1:20" ht="12.75">
      <c r="A21" s="189">
        <v>17</v>
      </c>
      <c r="B21" s="189" t="s">
        <v>107</v>
      </c>
      <c r="C21" s="195"/>
      <c r="D21" s="196"/>
      <c r="E21" s="196"/>
      <c r="F21" s="196"/>
      <c r="G21" s="196"/>
      <c r="H21" s="197"/>
      <c r="I21" s="270"/>
      <c r="J21" s="198">
        <v>16</v>
      </c>
      <c r="K21" s="198" t="s">
        <v>127</v>
      </c>
      <c r="L21" s="198">
        <v>8</v>
      </c>
      <c r="M21" s="198">
        <v>3</v>
      </c>
      <c r="N21" s="198">
        <v>9</v>
      </c>
      <c r="O21" s="198">
        <v>3</v>
      </c>
      <c r="P21" s="198" t="s">
        <v>23</v>
      </c>
      <c r="Q21" s="198">
        <v>5</v>
      </c>
      <c r="R21" s="198" t="s">
        <v>23</v>
      </c>
      <c r="S21" s="199"/>
      <c r="T21" s="39">
        <v>2</v>
      </c>
    </row>
    <row r="22" spans="1:20" ht="12.75">
      <c r="A22" s="189">
        <v>18</v>
      </c>
      <c r="B22" s="189" t="s">
        <v>108</v>
      </c>
      <c r="C22" s="195"/>
      <c r="D22" s="196"/>
      <c r="E22" s="196"/>
      <c r="F22" s="196"/>
      <c r="G22" s="196"/>
      <c r="H22" s="197"/>
      <c r="I22" s="270"/>
      <c r="J22" s="198">
        <v>8</v>
      </c>
      <c r="K22" s="198" t="s">
        <v>127</v>
      </c>
      <c r="L22" s="198" t="s">
        <v>23</v>
      </c>
      <c r="M22" s="198">
        <v>2</v>
      </c>
      <c r="N22" s="198" t="s">
        <v>20</v>
      </c>
      <c r="O22" s="198" t="s">
        <v>20</v>
      </c>
      <c r="P22" s="198" t="s">
        <v>20</v>
      </c>
      <c r="Q22" s="198">
        <v>10</v>
      </c>
      <c r="R22" s="198"/>
      <c r="S22" s="199"/>
      <c r="T22" s="39">
        <v>1</v>
      </c>
    </row>
    <row r="23" spans="1:20" ht="12.75">
      <c r="A23" s="189">
        <v>19</v>
      </c>
      <c r="B23" s="189" t="s">
        <v>109</v>
      </c>
      <c r="C23" s="195"/>
      <c r="D23" s="196"/>
      <c r="E23" s="196"/>
      <c r="F23" s="196"/>
      <c r="G23" s="196"/>
      <c r="H23" s="197"/>
      <c r="I23" s="270"/>
      <c r="J23" s="198">
        <v>6</v>
      </c>
      <c r="K23" s="198" t="s">
        <v>127</v>
      </c>
      <c r="L23" s="198">
        <v>7</v>
      </c>
      <c r="M23" s="198" t="s">
        <v>20</v>
      </c>
      <c r="N23" s="198">
        <v>7</v>
      </c>
      <c r="O23" s="198" t="s">
        <v>20</v>
      </c>
      <c r="P23" s="198" t="s">
        <v>20</v>
      </c>
      <c r="Q23" s="198" t="s">
        <v>20</v>
      </c>
      <c r="R23" s="198" t="s">
        <v>20</v>
      </c>
      <c r="S23" s="199" t="s">
        <v>20</v>
      </c>
      <c r="T23" s="55">
        <v>0</v>
      </c>
    </row>
    <row r="24" spans="1:20" ht="12.75">
      <c r="A24" s="189">
        <v>20</v>
      </c>
      <c r="B24" s="189" t="s">
        <v>110</v>
      </c>
      <c r="C24" s="195"/>
      <c r="D24" s="196"/>
      <c r="E24" s="196"/>
      <c r="F24" s="196"/>
      <c r="G24" s="196"/>
      <c r="H24" s="197"/>
      <c r="I24" s="270"/>
      <c r="J24" s="198">
        <v>14</v>
      </c>
      <c r="K24" s="198" t="s">
        <v>127</v>
      </c>
      <c r="L24" s="198">
        <v>5</v>
      </c>
      <c r="M24" s="198" t="s">
        <v>20</v>
      </c>
      <c r="N24" s="198" t="s">
        <v>20</v>
      </c>
      <c r="O24" s="198" t="s">
        <v>20</v>
      </c>
      <c r="P24" s="198" t="s">
        <v>20</v>
      </c>
      <c r="Q24" s="198" t="s">
        <v>20</v>
      </c>
      <c r="R24" s="198" t="s">
        <v>20</v>
      </c>
      <c r="S24" s="199" t="s">
        <v>20</v>
      </c>
      <c r="T24" s="55">
        <v>0</v>
      </c>
    </row>
    <row r="25" spans="1:20" ht="12.75">
      <c r="A25" s="189">
        <v>21</v>
      </c>
      <c r="B25" s="189" t="s">
        <v>111</v>
      </c>
      <c r="C25" s="195"/>
      <c r="D25" s="196"/>
      <c r="E25" s="196"/>
      <c r="F25" s="196"/>
      <c r="G25" s="196"/>
      <c r="H25" s="197"/>
      <c r="I25" s="270"/>
      <c r="J25" s="198">
        <v>11</v>
      </c>
      <c r="K25" s="198" t="s">
        <v>127</v>
      </c>
      <c r="L25" s="198">
        <v>14</v>
      </c>
      <c r="M25" s="198" t="s">
        <v>20</v>
      </c>
      <c r="N25" s="198" t="s">
        <v>20</v>
      </c>
      <c r="O25" s="198" t="s">
        <v>20</v>
      </c>
      <c r="P25" s="198" t="s">
        <v>20</v>
      </c>
      <c r="Q25" s="198" t="s">
        <v>20</v>
      </c>
      <c r="R25" s="198" t="s">
        <v>20</v>
      </c>
      <c r="S25" s="199" t="s">
        <v>20</v>
      </c>
      <c r="T25" s="55">
        <v>0</v>
      </c>
    </row>
    <row r="26" spans="1:20" ht="12.75">
      <c r="A26" s="189">
        <v>22</v>
      </c>
      <c r="B26" s="189" t="s">
        <v>112</v>
      </c>
      <c r="C26" s="195"/>
      <c r="D26" s="196"/>
      <c r="E26" s="196"/>
      <c r="F26" s="196"/>
      <c r="G26" s="196"/>
      <c r="H26" s="197"/>
      <c r="I26" s="270"/>
      <c r="J26" s="198">
        <v>1</v>
      </c>
      <c r="K26" s="198" t="s">
        <v>127</v>
      </c>
      <c r="L26" s="198">
        <v>17</v>
      </c>
      <c r="M26" s="198" t="s">
        <v>23</v>
      </c>
      <c r="N26" s="198" t="s">
        <v>23</v>
      </c>
      <c r="O26" s="198">
        <v>4</v>
      </c>
      <c r="P26" s="198" t="s">
        <v>20</v>
      </c>
      <c r="Q26" s="198" t="s">
        <v>20</v>
      </c>
      <c r="R26" s="198" t="s">
        <v>20</v>
      </c>
      <c r="S26" s="199" t="s">
        <v>20</v>
      </c>
      <c r="T26" s="39">
        <v>2</v>
      </c>
    </row>
    <row r="27" spans="1:20" ht="12.75">
      <c r="A27" s="189">
        <v>23</v>
      </c>
      <c r="B27" s="189" t="s">
        <v>113</v>
      </c>
      <c r="C27" s="195"/>
      <c r="D27" s="196"/>
      <c r="E27" s="196"/>
      <c r="F27" s="196"/>
      <c r="G27" s="196"/>
      <c r="H27" s="197"/>
      <c r="I27" s="270"/>
      <c r="J27" s="198">
        <v>3</v>
      </c>
      <c r="K27" s="198" t="s">
        <v>127</v>
      </c>
      <c r="L27" s="198">
        <v>9</v>
      </c>
      <c r="M27" s="198">
        <v>4</v>
      </c>
      <c r="N27" s="198" t="s">
        <v>20</v>
      </c>
      <c r="O27" s="198" t="s">
        <v>20</v>
      </c>
      <c r="P27" s="198" t="s">
        <v>20</v>
      </c>
      <c r="Q27" s="198" t="s">
        <v>20</v>
      </c>
      <c r="R27" s="198" t="s">
        <v>20</v>
      </c>
      <c r="S27" s="199" t="s">
        <v>20</v>
      </c>
      <c r="T27" s="55">
        <v>0</v>
      </c>
    </row>
    <row r="28" spans="1:20" ht="12.75">
      <c r="A28" s="189">
        <v>24</v>
      </c>
      <c r="B28" s="189" t="s">
        <v>114</v>
      </c>
      <c r="C28" s="195"/>
      <c r="D28" s="196"/>
      <c r="E28" s="196"/>
      <c r="F28" s="196"/>
      <c r="G28" s="196"/>
      <c r="H28" s="197"/>
      <c r="I28" s="270"/>
      <c r="J28" s="198">
        <v>22</v>
      </c>
      <c r="K28" s="198" t="s">
        <v>127</v>
      </c>
      <c r="L28" s="198">
        <v>4</v>
      </c>
      <c r="M28" s="198" t="s">
        <v>20</v>
      </c>
      <c r="N28" s="198" t="s">
        <v>20</v>
      </c>
      <c r="O28" s="198" t="s">
        <v>20</v>
      </c>
      <c r="P28" s="198" t="s">
        <v>20</v>
      </c>
      <c r="Q28" s="198" t="s">
        <v>20</v>
      </c>
      <c r="R28" s="198" t="s">
        <v>20</v>
      </c>
      <c r="S28" s="199" t="s">
        <v>20</v>
      </c>
      <c r="T28" s="55">
        <v>0</v>
      </c>
    </row>
    <row r="29" spans="1:20" ht="12.75">
      <c r="A29" s="189">
        <v>25</v>
      </c>
      <c r="B29" s="189" t="s">
        <v>115</v>
      </c>
      <c r="C29" s="195"/>
      <c r="D29" s="196"/>
      <c r="E29" s="196"/>
      <c r="F29" s="196"/>
      <c r="G29" s="196"/>
      <c r="H29" s="197"/>
      <c r="I29" s="270"/>
      <c r="J29" s="198" t="s">
        <v>20</v>
      </c>
      <c r="K29" s="198" t="s">
        <v>127</v>
      </c>
      <c r="L29" s="198" t="s">
        <v>23</v>
      </c>
      <c r="M29" s="198" t="s">
        <v>23</v>
      </c>
      <c r="N29" s="198" t="s">
        <v>20</v>
      </c>
      <c r="O29" s="198" t="s">
        <v>20</v>
      </c>
      <c r="P29" s="198" t="s">
        <v>20</v>
      </c>
      <c r="Q29" s="198" t="s">
        <v>20</v>
      </c>
      <c r="R29" s="198" t="s">
        <v>20</v>
      </c>
      <c r="S29" s="199" t="s">
        <v>20</v>
      </c>
      <c r="T29" s="39">
        <v>2</v>
      </c>
    </row>
    <row r="30" spans="1:20" ht="12.75">
      <c r="A30" s="189">
        <v>26</v>
      </c>
      <c r="B30" s="189" t="s">
        <v>116</v>
      </c>
      <c r="C30" s="195"/>
      <c r="D30" s="196"/>
      <c r="E30" s="196"/>
      <c r="F30" s="196"/>
      <c r="G30" s="196"/>
      <c r="H30" s="197"/>
      <c r="I30" s="270"/>
      <c r="J30" s="198">
        <v>2</v>
      </c>
      <c r="K30" s="198" t="s">
        <v>127</v>
      </c>
      <c r="L30" s="198" t="s">
        <v>23</v>
      </c>
      <c r="M30" s="198" t="s">
        <v>23</v>
      </c>
      <c r="N30" s="198" t="s">
        <v>23</v>
      </c>
      <c r="O30" s="198" t="s">
        <v>20</v>
      </c>
      <c r="P30" s="198" t="s">
        <v>20</v>
      </c>
      <c r="Q30" s="198" t="s">
        <v>20</v>
      </c>
      <c r="R30" s="198" t="s">
        <v>20</v>
      </c>
      <c r="S30" s="199" t="s">
        <v>20</v>
      </c>
      <c r="T30" s="39">
        <v>3</v>
      </c>
    </row>
    <row r="31" spans="1:20" ht="12.75">
      <c r="A31" s="189">
        <v>27</v>
      </c>
      <c r="B31" s="189" t="s">
        <v>117</v>
      </c>
      <c r="C31" s="195"/>
      <c r="D31" s="196"/>
      <c r="E31" s="196"/>
      <c r="F31" s="196"/>
      <c r="G31" s="196"/>
      <c r="H31" s="197"/>
      <c r="I31" s="270"/>
      <c r="J31" s="198">
        <v>20</v>
      </c>
      <c r="K31" s="198" t="s">
        <v>127</v>
      </c>
      <c r="L31" s="198">
        <v>6</v>
      </c>
      <c r="M31" s="198">
        <v>4</v>
      </c>
      <c r="N31" s="198" t="s">
        <v>23</v>
      </c>
      <c r="O31" s="198" t="s">
        <v>20</v>
      </c>
      <c r="P31" s="198" t="s">
        <v>20</v>
      </c>
      <c r="Q31" s="198" t="s">
        <v>23</v>
      </c>
      <c r="R31" s="198" t="s">
        <v>23</v>
      </c>
      <c r="S31" s="199"/>
      <c r="T31" s="39">
        <v>3</v>
      </c>
    </row>
    <row r="32" spans="1:20" ht="12.75">
      <c r="A32" s="189">
        <v>28</v>
      </c>
      <c r="B32" s="189" t="s">
        <v>118</v>
      </c>
      <c r="C32" s="195"/>
      <c r="D32" s="196"/>
      <c r="E32" s="196"/>
      <c r="F32" s="196"/>
      <c r="G32" s="196"/>
      <c r="H32" s="197"/>
      <c r="I32" s="271"/>
      <c r="J32" s="272">
        <v>10</v>
      </c>
      <c r="K32" s="198" t="s">
        <v>127</v>
      </c>
      <c r="L32" s="272">
        <v>8</v>
      </c>
      <c r="M32" s="272" t="s">
        <v>20</v>
      </c>
      <c r="N32" s="272" t="s">
        <v>20</v>
      </c>
      <c r="O32" s="272" t="s">
        <v>20</v>
      </c>
      <c r="P32" s="272">
        <v>3</v>
      </c>
      <c r="Q32" s="272" t="s">
        <v>20</v>
      </c>
      <c r="R32" s="272" t="s">
        <v>20</v>
      </c>
      <c r="S32" s="273" t="s">
        <v>20</v>
      </c>
      <c r="T32" s="274">
        <v>0</v>
      </c>
    </row>
    <row r="33" spans="1:20" ht="12.75">
      <c r="A33" s="267">
        <v>29</v>
      </c>
      <c r="B33" s="189" t="s">
        <v>119</v>
      </c>
      <c r="C33" s="195"/>
      <c r="D33" s="196"/>
      <c r="E33" s="196"/>
      <c r="F33" s="196"/>
      <c r="G33" s="196"/>
      <c r="H33" s="197"/>
      <c r="I33" s="270"/>
      <c r="J33" s="198">
        <v>12</v>
      </c>
      <c r="K33" s="198" t="s">
        <v>127</v>
      </c>
      <c r="L33" s="198">
        <v>13</v>
      </c>
      <c r="M33" s="198" t="s">
        <v>20</v>
      </c>
      <c r="N33" s="198">
        <v>2</v>
      </c>
      <c r="O33" s="198" t="s">
        <v>20</v>
      </c>
      <c r="P33" s="198" t="s">
        <v>20</v>
      </c>
      <c r="Q33" s="198" t="s">
        <v>20</v>
      </c>
      <c r="R33" s="198" t="s">
        <v>20</v>
      </c>
      <c r="S33" s="112" t="s">
        <v>20</v>
      </c>
      <c r="T33" s="275">
        <v>0</v>
      </c>
    </row>
    <row r="34" spans="1:20" ht="12.75">
      <c r="A34" s="267">
        <v>30</v>
      </c>
      <c r="B34" s="189" t="s">
        <v>120</v>
      </c>
      <c r="C34" s="200"/>
      <c r="D34" s="201"/>
      <c r="E34" s="201"/>
      <c r="F34" s="201"/>
      <c r="G34" s="201"/>
      <c r="H34" s="202"/>
      <c r="I34" s="271"/>
      <c r="J34" s="272">
        <v>7</v>
      </c>
      <c r="K34" s="198" t="s">
        <v>127</v>
      </c>
      <c r="L34" s="272">
        <v>3</v>
      </c>
      <c r="M34" s="272">
        <v>1</v>
      </c>
      <c r="N34" s="272">
        <v>3</v>
      </c>
      <c r="O34" s="272" t="s">
        <v>20</v>
      </c>
      <c r="P34" s="272">
        <v>1</v>
      </c>
      <c r="Q34" s="272" t="s">
        <v>20</v>
      </c>
      <c r="R34" s="272" t="s">
        <v>20</v>
      </c>
      <c r="S34" s="276" t="s">
        <v>20</v>
      </c>
      <c r="T34" s="275">
        <v>0</v>
      </c>
    </row>
    <row r="35" spans="1:20" ht="13.5" thickBot="1">
      <c r="A35" s="204">
        <v>31</v>
      </c>
      <c r="B35" s="189" t="s">
        <v>121</v>
      </c>
      <c r="C35" s="205"/>
      <c r="D35" s="206"/>
      <c r="E35" s="206"/>
      <c r="F35" s="206"/>
      <c r="G35" s="206"/>
      <c r="H35" s="207"/>
      <c r="I35" s="277"/>
      <c r="J35" s="203">
        <v>22</v>
      </c>
      <c r="K35" s="198" t="s">
        <v>127</v>
      </c>
      <c r="L35" s="203">
        <v>15</v>
      </c>
      <c r="M35" s="203" t="s">
        <v>23</v>
      </c>
      <c r="N35" s="203" t="s">
        <v>23</v>
      </c>
      <c r="O35" s="203" t="s">
        <v>23</v>
      </c>
      <c r="P35" s="203" t="s">
        <v>23</v>
      </c>
      <c r="Q35" s="203" t="s">
        <v>23</v>
      </c>
      <c r="R35" s="203" t="s">
        <v>23</v>
      </c>
      <c r="S35" s="113"/>
      <c r="T35" s="278">
        <v>6</v>
      </c>
    </row>
    <row r="36" spans="1:20" ht="14.25" thickBot="1" thickTop="1">
      <c r="A36" s="153"/>
      <c r="B36" s="204"/>
      <c r="C36" s="208">
        <v>0</v>
      </c>
      <c r="D36" s="114">
        <v>0</v>
      </c>
      <c r="E36" s="114">
        <v>0</v>
      </c>
      <c r="F36" s="114">
        <v>0</v>
      </c>
      <c r="G36" s="114">
        <v>0</v>
      </c>
      <c r="H36" s="209">
        <v>0</v>
      </c>
      <c r="I36" s="114">
        <v>30</v>
      </c>
      <c r="J36" s="114">
        <v>30</v>
      </c>
      <c r="K36" s="114">
        <v>31</v>
      </c>
      <c r="L36" s="114">
        <v>23</v>
      </c>
      <c r="M36" s="114">
        <v>17</v>
      </c>
      <c r="N36" s="114">
        <v>20</v>
      </c>
      <c r="O36" s="114">
        <v>28</v>
      </c>
      <c r="P36" s="114">
        <v>26</v>
      </c>
      <c r="Q36" s="114">
        <v>28</v>
      </c>
      <c r="R36" s="114">
        <v>28</v>
      </c>
      <c r="S36" s="209">
        <v>0</v>
      </c>
      <c r="T36" s="115">
        <v>12</v>
      </c>
    </row>
    <row r="37" spans="1:20" ht="14.25" thickBot="1" thickTop="1">
      <c r="A37" s="210"/>
      <c r="B37" s="211"/>
      <c r="C37" s="153">
        <f>31-C36</f>
        <v>31</v>
      </c>
      <c r="D37" s="116">
        <f aca="true" t="shared" si="0" ref="D37:T37">31-D36</f>
        <v>31</v>
      </c>
      <c r="E37" s="116">
        <f t="shared" si="0"/>
        <v>31</v>
      </c>
      <c r="F37" s="116">
        <f t="shared" si="0"/>
        <v>31</v>
      </c>
      <c r="G37" s="116">
        <f t="shared" si="0"/>
        <v>31</v>
      </c>
      <c r="H37" s="117">
        <f t="shared" si="0"/>
        <v>31</v>
      </c>
      <c r="I37" s="116">
        <f t="shared" si="0"/>
        <v>1</v>
      </c>
      <c r="J37" s="116">
        <f t="shared" si="0"/>
        <v>1</v>
      </c>
      <c r="K37" s="116">
        <f t="shared" si="0"/>
        <v>0</v>
      </c>
      <c r="L37" s="116">
        <f t="shared" si="0"/>
        <v>8</v>
      </c>
      <c r="M37" s="116">
        <f t="shared" si="0"/>
        <v>14</v>
      </c>
      <c r="N37" s="116">
        <f t="shared" si="0"/>
        <v>11</v>
      </c>
      <c r="O37" s="116">
        <f t="shared" si="0"/>
        <v>3</v>
      </c>
      <c r="P37" s="116">
        <f t="shared" si="0"/>
        <v>5</v>
      </c>
      <c r="Q37" s="116">
        <f t="shared" si="0"/>
        <v>3</v>
      </c>
      <c r="R37" s="116">
        <f t="shared" si="0"/>
        <v>3</v>
      </c>
      <c r="S37" s="117">
        <f t="shared" si="0"/>
        <v>31</v>
      </c>
      <c r="T37" s="212">
        <f t="shared" si="0"/>
        <v>19</v>
      </c>
    </row>
    <row r="38" ht="13.5" thickTop="1"/>
  </sheetData>
  <mergeCells count="6">
    <mergeCell ref="B1:T1"/>
    <mergeCell ref="A3:A4"/>
    <mergeCell ref="B3:B4"/>
    <mergeCell ref="C3:H3"/>
    <mergeCell ref="I3:S3"/>
    <mergeCell ref="T3:T4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enikeev</dc:creator>
  <cp:keywords/>
  <dc:description/>
  <cp:lastModifiedBy>enikeev</cp:lastModifiedBy>
  <cp:lastPrinted>2006-11-09T09:44:08Z</cp:lastPrinted>
  <dcterms:created xsi:type="dcterms:W3CDTF">2006-10-26T09:26:09Z</dcterms:created>
  <dcterms:modified xsi:type="dcterms:W3CDTF">2012-01-31T09:53:24Z</dcterms:modified>
  <cp:category/>
  <cp:version/>
  <cp:contentType/>
  <cp:contentStatus/>
</cp:coreProperties>
</file>