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Главная" sheetId="1" r:id="rId1"/>
    <sheet name="Посещение" sheetId="2" r:id="rId2"/>
    <sheet name="Тест" sheetId="3" r:id="rId3"/>
    <sheet name="ДЗ" sheetId="4" r:id="rId4"/>
    <sheet name="Посещение осенью" sheetId="5" r:id="rId5"/>
  </sheets>
  <definedNames/>
  <calcPr fullCalcOnLoad="1"/>
</workbook>
</file>

<file path=xl/comments1.xml><?xml version="1.0" encoding="utf-8"?>
<comments xmlns="http://schemas.openxmlformats.org/spreadsheetml/2006/main">
  <authors>
    <author>enikeev</author>
    <author>Enikeev F.U.</author>
    <author>Enikeev</author>
    <author>Еникеев Фарид</author>
    <author>admin</author>
  </authors>
  <commentList>
    <comment ref="X3" authorId="0">
      <text>
        <r>
          <rPr>
            <sz val="8"/>
            <rFont val="Tahoma"/>
            <family val="0"/>
          </rPr>
          <t>Контрольная работа №3</t>
        </r>
      </text>
    </comment>
    <comment ref="Y3" authorId="0">
      <text>
        <r>
          <rPr>
            <sz val="8"/>
            <rFont val="Tahoma"/>
            <family val="0"/>
          </rPr>
          <t>Контрольная работа №4</t>
        </r>
      </text>
    </comment>
    <comment ref="W3" authorId="0">
      <text>
        <r>
          <rPr>
            <sz val="8"/>
            <rFont val="Tahoma"/>
            <family val="0"/>
          </rPr>
          <t xml:space="preserve">
Дополнительные вопросы и бонусы </t>
        </r>
      </text>
    </comment>
    <comment ref="U3" authorId="0">
      <text>
        <r>
          <rPr>
            <sz val="8"/>
            <rFont val="Tahoma"/>
            <family val="0"/>
          </rPr>
          <t>Домашнее задание</t>
        </r>
      </text>
    </comment>
    <comment ref="R3" authorId="0">
      <text>
        <r>
          <rPr>
            <sz val="8"/>
            <rFont val="Tahoma"/>
            <family val="0"/>
          </rPr>
          <t>Расчетно-графическая работа</t>
        </r>
      </text>
    </comment>
    <comment ref="O3" authorId="0">
      <text>
        <r>
          <rPr>
            <sz val="8"/>
            <rFont val="Tahoma"/>
            <family val="0"/>
          </rPr>
          <t>Рейтинг по ЛР
Каким по счету в группе сдал все ЛР</t>
        </r>
      </text>
    </comment>
    <comment ref="O36" authorId="0">
      <text>
        <r>
          <rPr>
            <sz val="8"/>
            <rFont val="Tahoma"/>
            <family val="0"/>
          </rPr>
          <t>Всего по группе защищено отчетов</t>
        </r>
      </text>
    </comment>
    <comment ref="O37" authorId="0">
      <text>
        <r>
          <rPr>
            <sz val="8"/>
            <rFont val="Tahoma"/>
            <family val="0"/>
          </rPr>
          <t xml:space="preserve">Осталось защитить отчеты в целом по группе </t>
        </r>
      </text>
    </comment>
    <comment ref="U36" authorId="0">
      <text>
        <r>
          <rPr>
            <sz val="8"/>
            <rFont val="Tahoma"/>
            <family val="0"/>
          </rPr>
          <t>Выбрали тему ДЗ</t>
        </r>
      </text>
    </comment>
    <comment ref="U37" authorId="0">
      <text>
        <r>
          <rPr>
            <sz val="8"/>
            <rFont val="Tahoma"/>
            <family val="0"/>
          </rPr>
          <t>Пацифисты 
(НЕ выбрали тему ДЗ)</t>
        </r>
      </text>
    </comment>
    <comment ref="R36" authorId="0">
      <text>
        <r>
          <rPr>
            <sz val="8"/>
            <rFont val="Tahoma"/>
            <family val="0"/>
          </rPr>
          <t>Защитили РГР</t>
        </r>
      </text>
    </comment>
    <comment ref="X36" authorId="0">
      <text>
        <r>
          <rPr>
            <sz val="8"/>
            <rFont val="Tahoma"/>
            <family val="0"/>
          </rPr>
          <t xml:space="preserve">Сдали КР№3
Сачки… </t>
        </r>
      </text>
    </comment>
    <comment ref="X37" authorId="0">
      <text>
        <r>
          <rPr>
            <sz val="8"/>
            <rFont val="Tahoma"/>
            <family val="0"/>
          </rPr>
          <t xml:space="preserve">НЕ сдали КР№3
Они, видимо, очень сильно, ну, просто страстно хотят испытать себя 22.05.2010 г. во время выполнения КР№3 
Успехов вам! </t>
        </r>
      </text>
    </comment>
    <comment ref="W36" authorId="0">
      <text>
        <r>
          <rPr>
            <sz val="8"/>
            <rFont val="Tahoma"/>
            <family val="0"/>
          </rPr>
          <t>Количество студентов, имеющих ДВ</t>
        </r>
      </text>
    </comment>
    <comment ref="W37" authorId="0">
      <text>
        <r>
          <rPr>
            <sz val="8"/>
            <rFont val="Tahoma"/>
            <family val="0"/>
          </rPr>
          <t>Количество студентов, НЕ имеющих ДВ</t>
        </r>
      </text>
    </comment>
    <comment ref="V36" authorId="0">
      <text>
        <r>
          <rPr>
            <sz val="8"/>
            <rFont val="Tahoma"/>
            <family val="0"/>
          </rPr>
          <t>СДАЛИ ДЗ</t>
        </r>
      </text>
    </comment>
    <comment ref="V37" authorId="0">
      <text>
        <r>
          <rPr>
            <sz val="8"/>
            <rFont val="Tahoma"/>
            <family val="0"/>
          </rPr>
          <t xml:space="preserve">Выбрали тему ДЗ, но не сдали его </t>
        </r>
      </text>
    </comment>
    <comment ref="AG36" authorId="0">
      <text>
        <r>
          <rPr>
            <sz val="8"/>
            <rFont val="Tahoma"/>
            <family val="0"/>
          </rPr>
          <t>Получили экзамен-автомат</t>
        </r>
      </text>
    </comment>
    <comment ref="AG37" authorId="0">
      <text>
        <r>
          <rPr>
            <sz val="8"/>
            <rFont val="Tahoma"/>
            <family val="0"/>
          </rPr>
          <t>Не получили экзамен-автомат</t>
        </r>
      </text>
    </comment>
    <comment ref="AB4" authorId="0">
      <text>
        <r>
          <rPr>
            <sz val="8"/>
            <rFont val="Tahoma"/>
            <family val="0"/>
          </rPr>
          <t>Аттестация третья
Весна 31 неделя</t>
        </r>
      </text>
    </comment>
    <comment ref="AC4" authorId="0">
      <text>
        <r>
          <rPr>
            <sz val="8"/>
            <rFont val="Tahoma"/>
            <family val="0"/>
          </rPr>
          <t>Аттестация четвертая
Весна 37 неделя</t>
        </r>
      </text>
    </comment>
    <comment ref="AG3" authorId="0">
      <text>
        <r>
          <rPr>
            <sz val="8"/>
            <rFont val="Tahoma"/>
            <family val="0"/>
          </rPr>
          <t>Оценка за экзамен</t>
        </r>
      </text>
    </comment>
    <comment ref="AF3" authorId="0">
      <text>
        <r>
          <rPr>
            <sz val="8"/>
            <rFont val="Tahoma"/>
            <family val="0"/>
          </rPr>
          <t>Допуск к экзамену</t>
        </r>
      </text>
    </comment>
    <comment ref="Z3" authorId="0">
      <text>
        <r>
          <rPr>
            <sz val="8"/>
            <rFont val="Tahoma"/>
            <family val="0"/>
          </rPr>
          <t>Итоги аттестаций</t>
        </r>
      </text>
    </comment>
    <comment ref="U4" authorId="0">
      <text>
        <r>
          <rPr>
            <sz val="8"/>
            <rFont val="Tahoma"/>
            <family val="0"/>
          </rPr>
          <t>Номер темы ДЗ</t>
        </r>
      </text>
    </comment>
    <comment ref="V4" authorId="0">
      <text>
        <r>
          <rPr>
            <sz val="8"/>
            <rFont val="Tahoma"/>
            <family val="0"/>
          </rPr>
          <t>Отметка о приеме ДЗ</t>
        </r>
      </text>
    </comment>
    <comment ref="AD4" authorId="0">
      <text>
        <r>
          <rPr>
            <sz val="8"/>
            <rFont val="Tahoma"/>
            <family val="0"/>
          </rPr>
          <t xml:space="preserve">Оценка за работу в осеннем семестре </t>
        </r>
      </text>
    </comment>
    <comment ref="AE4" authorId="0">
      <text>
        <r>
          <rPr>
            <sz val="8"/>
            <rFont val="Tahoma"/>
            <family val="0"/>
          </rPr>
          <t xml:space="preserve">Итоговый контроль - зачет по информатике 
Каким по счету в группе сдан зачет
</t>
        </r>
      </text>
    </comment>
    <comment ref="AE36" authorId="0">
      <text>
        <r>
          <rPr>
            <sz val="8"/>
            <rFont val="Tahoma"/>
            <family val="0"/>
          </rPr>
          <t xml:space="preserve">Средняя успеваемость по ЛР - по группе </t>
        </r>
      </text>
    </comment>
    <comment ref="AE37" authorId="0">
      <text>
        <r>
          <rPr>
            <sz val="8"/>
            <rFont val="Tahoma"/>
            <family val="0"/>
          </rPr>
          <t>Осталось сдать ЛР</t>
        </r>
      </text>
    </comment>
    <comment ref="AB36" authorId="0">
      <text>
        <r>
          <rPr>
            <sz val="8"/>
            <rFont val="Tahoma"/>
            <family val="0"/>
          </rPr>
          <t xml:space="preserve">Аттестованы на 31 неделе </t>
        </r>
      </text>
    </comment>
    <comment ref="AB37" authorId="0">
      <text>
        <r>
          <rPr>
            <sz val="8"/>
            <rFont val="Tahoma"/>
            <family val="0"/>
          </rPr>
          <t xml:space="preserve">Не аттестованы на 31 неделе </t>
        </r>
      </text>
    </comment>
    <comment ref="AC36" authorId="0">
      <text>
        <r>
          <rPr>
            <sz val="8"/>
            <rFont val="Tahoma"/>
            <family val="0"/>
          </rPr>
          <t xml:space="preserve">Аттестованы на 31 неделе </t>
        </r>
      </text>
    </comment>
    <comment ref="AC37" authorId="0">
      <text>
        <r>
          <rPr>
            <sz val="8"/>
            <rFont val="Tahoma"/>
            <family val="0"/>
          </rPr>
          <t xml:space="preserve">Не аттестованы на 31 неделе </t>
        </r>
      </text>
    </comment>
    <comment ref="Y36" authorId="0">
      <text>
        <r>
          <rPr>
            <sz val="8"/>
            <rFont val="Tahoma"/>
            <family val="0"/>
          </rPr>
          <t>Они не хотят приходить 12.05.2010, чтобы написать КР№4</t>
        </r>
      </text>
    </comment>
    <comment ref="Y37" authorId="0">
      <text>
        <r>
          <rPr>
            <sz val="8"/>
            <rFont val="Tahoma"/>
            <family val="0"/>
          </rPr>
          <t xml:space="preserve">Желающие сдавать КР№4 12.05.2010 </t>
        </r>
      </text>
    </comment>
    <comment ref="AD3" authorId="1">
      <text>
        <r>
          <rPr>
            <sz val="8"/>
            <rFont val="Tahoma"/>
            <family val="0"/>
          </rPr>
          <t xml:space="preserve">Результат работы в осеннем семестре </t>
        </r>
      </text>
    </comment>
    <comment ref="Q3" authorId="0">
      <text>
        <r>
          <rPr>
            <sz val="8"/>
            <rFont val="Tahoma"/>
            <family val="0"/>
          </rPr>
          <t>01.02.2012 Спецзадание №4 (это Домашнее задание по теме 10)
ДЗ10 Методы интерполяции (штрафбат)
Уровень сложности задания: 6 по 10 балльной шкале 
Выдается индивидуально особо отличившимся в осеннем семестре: руководящему составу спецназа и удостоенным высоких прввительственных наград 
Выдается тем студентам, которые сдали на проверку отчет с вариантом задания, отличным от заданного преподавателем 
Используется в качестве "особого" поощрения 
В случае, если студент сдал все 10 ЛР (ЛР1+ЛР2+ЛР3_ЛР3Д+ЛР4+ЛР5+ЛР6+ЛР6Д+ЛР7+ЛР8) без последствий, он получает автомат по ЛР9. И наоборот...</t>
        </r>
      </text>
    </comment>
    <comment ref="B7" authorId="0">
      <text>
        <r>
          <rPr>
            <sz val="8"/>
            <rFont val="Tahoma"/>
            <family val="0"/>
          </rPr>
          <t xml:space="preserve">Староста группы </t>
        </r>
      </text>
    </comment>
    <comment ref="B10" authorId="0">
      <text>
        <r>
          <rPr>
            <sz val="8"/>
            <rFont val="Tahoma"/>
            <family val="0"/>
          </rPr>
          <t xml:space="preserve">03.12.2011
Гарифуллин Руслан - логин проверен. Все работает. </t>
        </r>
      </text>
    </comment>
    <comment ref="B13" authorId="0">
      <text>
        <r>
          <rPr>
            <sz val="8"/>
            <rFont val="Tahoma"/>
            <family val="0"/>
          </rPr>
          <t>10.12.2011
Резервный логин Дувакиной IN3.BST-11-01</t>
        </r>
      </text>
    </comment>
    <comment ref="B25" authorId="0">
      <text>
        <r>
          <rPr>
            <sz val="8"/>
            <rFont val="Tahoma"/>
            <family val="0"/>
          </rPr>
          <t>21.10.2011
Не прошел инструктаж по ТБ (в больнице)
18.11.2011
Инструктаж по ТБ прошел</t>
        </r>
      </text>
    </comment>
    <comment ref="B35" authorId="0">
      <text>
        <r>
          <rPr>
            <sz val="8"/>
            <rFont val="Tahoma"/>
            <family val="0"/>
          </rPr>
          <t xml:space="preserve">27.12.2011
Пан Спортсмен </t>
        </r>
      </text>
    </comment>
    <comment ref="C5" authorId="0">
      <text>
        <r>
          <rPr>
            <sz val="8"/>
            <rFont val="Tahoma"/>
            <family val="0"/>
          </rPr>
          <t>17.12.2011
Второй в группе зачет-автомат 
100% посещение осенью
Результат зимней охоты отрицательный: структура папок ОК 
01.02.2012
Руфина осенью попалась было в сети, но за счет бонуса ускользенула. И на тесте просто по лезвию ножа прошла... 
Итого: продолжить весеннюю охоту сразу с ее прилетом на занятия! 
Нужно сдать ЛР1 + ЛР2 + ЛР3 + ЛР4 + ЛР5 + ЛР6 + Тест + ДЗ (или КР3+КР4)
Ее можно поймать на Тесте или ЛР1,2,3</t>
        </r>
      </text>
    </comment>
    <comment ref="C6" authorId="0">
      <text>
        <r>
          <rPr>
            <sz val="8"/>
            <rFont val="Tahoma"/>
            <family val="0"/>
          </rPr>
          <t xml:space="preserve">23.12.2012 Есть зачет!
100% посещение осенью
01.02.2012
Результат зимней охоты отрицательный: структура папок в полном порядке, аж не придерешься
Осенью на ЛР6_1 попался, но сдал ее без последствий 
В общем,   вряд ли есть смысл за ним сильно бегать. Умаяться можно… 
Нужно сдать ЛР1 + ЛР2 + ЛР3 + ЛР4 + ЛР5 + ЛР6 + РГР + Тест + ДЗ (или КР3+КР4)
</t>
        </r>
      </text>
    </comment>
    <comment ref="C7" authorId="0">
      <text>
        <r>
          <rPr>
            <sz val="8"/>
            <rFont val="Tahoma"/>
            <family val="0"/>
          </rPr>
          <t xml:space="preserve">17.12.2011
Тест 33 - это рекорд!
Лучший по тесту и ДЗ Дважды лауреат
100% посещение осенью
01.02.2012
Результат зимней охоты отрицательный: структура папок в полном порядке, аж не придерешься
Короче, вряд ли его поймаешь.. 
Нужно сдать ЛР1 + ЛР2 + ЛР3 + ЛР4 + ЛР5 + ЛР6 + Тест
И это все... 
</t>
        </r>
      </text>
    </comment>
    <comment ref="C8" authorId="0">
      <text>
        <r>
          <rPr>
            <sz val="8"/>
            <rFont val="Tahoma"/>
            <family val="0"/>
          </rPr>
          <t xml:space="preserve">26.12.2011
Зачет без последствий 
100% посещение осенью
01.02.2012
Результат зимней охоты отрицательный: структура папок ОК
Нужно сдать ЛР1 + ЛР2 + ЛР3 + ЛР4 + ЛР5 + ЛР6 + РГР + Тест + ДЗ (или КР3+КР4)
На тесте может попасться! </t>
        </r>
      </text>
    </comment>
    <comment ref="C9" authorId="0">
      <text>
        <r>
          <rPr>
            <sz val="8"/>
            <rFont val="Tahoma"/>
            <family val="0"/>
          </rPr>
          <t xml:space="preserve">23.12.2011
Результат решения теста в боевом режиме: 
ЛР6Д (весной)
30.12.2011
Результат решения теста 20
Перевод в спецназ + пересдача теста 
12.01.2012
Результат решения теста 
Решение по ЛР принять в феврале 
Результат решения теста попытка №2
2 раза по 20 при 6 перлах 
Стабильный результат! 
Решение принять в феврале 
12.01.2011 Третья попытка оказалась успешной 
Но в феврале придумать блатной вариант задания 
Резюме:
Вильданов Айдар Ильдарович − По итогам сдачи зачета: перевод в спецназ + важное правительственное задание + блатной вариант 
01.02.2012
Нужно сдать ЛР1 + ЛР2 + ЛР3 + ЛР4 + ЛР5 + ЛР6 + РГР + Тест + ДЗ (или КР3+КР4)
Штрафбат: ЛР3Д+ЛР6Д
Спецназ: ЛР7 + ДЗ9
Айдар - это наш клиент! 
01.02.2012
Результат зимней охоты : структура папок ОК, вывод один: ему </t>
        </r>
        <r>
          <rPr>
            <i/>
            <sz val="8"/>
            <rFont val="Tahoma"/>
            <family val="2"/>
          </rPr>
          <t>пока</t>
        </r>
        <r>
          <rPr>
            <sz val="8"/>
            <rFont val="Tahoma"/>
            <family val="0"/>
          </rPr>
          <t xml:space="preserve"> хватит.. </t>
        </r>
      </text>
    </comment>
    <comment ref="C10" authorId="0">
      <text>
        <r>
          <rPr>
            <sz val="8"/>
            <rFont val="Tahoma"/>
            <family val="0"/>
          </rPr>
          <t xml:space="preserve">23.12.2011
Выписной эпикриз по тесту:
Руслан тест по информатике, конечно же, сдал! Диагноз, который ему поставил преподаватель, полностью подтвердился: жулик просто законченный. И именно по этой причине преподаватель с глубоким удовлетворением делает следующий вывод: 
Одним удравшим зайцем стало меньше! Ура!!   
01.02.2012
Результат зимней охоты : структура папок ОК
Что ж... Весной взять на мушку! Должен попасться! 
Нужно сдать ЛР1 + ЛР2 + ЛР3 + ЛР4 + ЛР5 + ЛР6 + РГР + Тест + ДЗ (или КР3+КР4)
100% посещение осенью - возможна амнистия при 100% посещении весной </t>
        </r>
      </text>
    </comment>
    <comment ref="C11" authorId="0">
      <text>
        <r>
          <rPr>
            <sz val="8"/>
            <rFont val="Tahoma"/>
            <family val="0"/>
          </rPr>
          <t xml:space="preserve">23.12.2011
100% посещение осенью
01.02.2012
Они с Русланом просто два сапога - пара! 
01.02.2012
Результат зимней охоты : структура папок ОК
Что ж... Весной взять на мушку! Должен попасться! 
Нужно сдать ЛР1 + ЛР2 + ЛР3 + ЛР4 + ЛР5 + ЛР6 + РГР + Тест + ДЗ (или КР3+КР4)
100% посещение осенью - возможна амнистия при 100% посещении весной </t>
        </r>
      </text>
    </comment>
    <comment ref="C12" authorId="0">
      <text>
        <r>
          <rPr>
            <sz val="8"/>
            <rFont val="Tahoma"/>
            <family val="0"/>
          </rPr>
          <t>24.12.2011
Зачет без последствий 
Конкурс ДЗ второе место 
01.02.2012
Результат зимней охоты : Эх-ма! А я-то думал, Гия попался!... Увы и ах.. Хитер бобер! В общем, штанга… 
Нужно сдать ЛР1 + ЛР2 + ЛР3 + ЛР4 + ЛР5 + ЛР6 + Тест + ДЗ (или КР3+КР4)</t>
        </r>
      </text>
    </comment>
    <comment ref="C13" authorId="0">
      <text>
        <r>
          <rPr>
            <sz val="8"/>
            <rFont val="Tahoma"/>
            <family val="0"/>
          </rPr>
          <t xml:space="preserve">27.12.2011
Результат проверки с ПК преподавателя ЛР3_1 и ЛР6_1: 
Изменений нет
Решение преподавателя ЛР3Д+ЛР6Д  на весну 
01.02.2012
Результат зимней охоты : структура папок ОК
Нужно сдать ЛР1 + ЛР2 + ЛР3 + ЛР4 + ЛР5 + ЛР6 + РГР + Тест + ДЗ (или КР3+КР4)
Штрафбат: ЛР3Д + ЛР6Д 
</t>
        </r>
      </text>
    </comment>
    <comment ref="C14" authorId="0">
      <text>
        <r>
          <rPr>
            <sz val="8"/>
            <rFont val="Tahoma"/>
            <family val="0"/>
          </rPr>
          <t xml:space="preserve">09.12.2011
Первый в группе зачет-автомат 
Склонен к побегу 
ДЗ тоже в тройке призеров
И этот тоже дважды лауреат ! 
01.02.2012
Результат зимней охоты : структура папок ОК
Нужно сдать ЛР1 + ЛР2 + ЛР3 + ЛР4 + ЛР5 + ЛР6 + Тест 
Удастся ли его на этот раз поймать?
Прогноз, как говорят медики, неблагоприятный. 
Максим уже воробей стреляный... Единственная надежда на вас, девчонки! Весной солнышко пригреет, шубенки свои вы скините, мини, губки алые и реснички подведенные.. Не устоит парень! Выше его сил это будет! Вот тогда мы тут тихонечко в кустиках его и.... Гм.. Озадачим... </t>
        </r>
      </text>
    </comment>
    <comment ref="C15" authorId="0">
      <text>
        <r>
          <rPr>
            <sz val="8"/>
            <rFont val="Tahoma"/>
            <family val="0"/>
          </rPr>
          <t xml:space="preserve">17.12.2011
Сданная ЛР6_1 уходит бонусом на весну 
(если сам Мидхат про нее не забудет)
01.02.2012
Результат зимней охоты : структура папок ОК
Нужно сдать ЛР1 + ЛР2 + ЛР3 + ЛР4 + ЛР5 + ЛР6 + РГР + Тест + ДЗ (или КР3+КР4)
А может, Мидхат сам ЛР3Д + ЛР6Д + ЛР7+ДЗ8+ДЗ9+ДЗ10 выполнит? Так.. На всякий пожарный случай?...  Похоже, единственный споособ подвигнуть его на этот подвиг - сделать так, чтобы он сам этого захотел... Все строго по Дейлу Карнеги... </t>
        </r>
      </text>
    </comment>
    <comment ref="C16" authorId="0">
      <text>
        <r>
          <rPr>
            <sz val="8"/>
            <rFont val="Tahoma"/>
            <family val="0"/>
          </rPr>
          <t xml:space="preserve">11.01.2012
Результат проверки с ПК преподавателя 
ЛР6_1 нет = ЛР6Д на весну  КР1+КР2 = перевод в спецназ 
Клековкин Кирилл Владимирович 11.01.2011 зачислен в спецназ потока БСТ-11. Выдано важное правительственное задание. 
12.01.2012
Результат решения теста: решение принять в феврале (2 теста по 22)
12.01.2012
Решение преподавателя: 
Две сегодняшние  попытки 22 при 7 перлах + 21 при 4 перлах 
Решение принять в феврале 
13.01.2012
КР1 И КР2 не сданы = 
перевод в элиту спецназа 
13.01.2011
ЛР10 не сдана. HTML не освоен. 
Весной поставить задачу подготовить один отчет в HTML и БЕЗ MSWord
DS: Может все! Просто ленится. 
Что ж, Кирилл... Как грится, каждый выбирает по себе... 
</t>
        </r>
        <r>
          <rPr>
            <i/>
            <sz val="8"/>
            <rFont val="Tahoma"/>
            <family val="2"/>
          </rPr>
          <t xml:space="preserve">Здесь вам не равнина,
 Здесь климат иной -
 Идут лавины ода за одной,
 И здесь
 За камнепадом ревет камнепад.
 И можно свернуть,
 Обрыв обогнуть,
 Но мы выбираем трудный путь,
 Опасный,
 Как военная тропа.
 Кто здесь не бывал,
 Кто не рисковал, -
 Тот сам себя
 Не испытал -
 Пусть даже внизу он звезды хватал
 С небес.
 Внизу не встретишь, как ни тянись,
 За всю свою счастливую жизнь,
 Десятые доли
 Таких красот и чудес.
 Нет алых роз
 И траурных лент,
 И не похож
 На монумент
 Тот камень,
 Что покой тебе подарил.
 Как вечным огнем сверкает днем
 Вершина
 Изумрудным льдом,
 Которую
 Ты так и не покорил.
 И пусть говорят, да пусть говорят,
 Но - нет,
 Никто не гибнет зря...
 Так лучше,
 Чем от водки иль от простуд!
 Другие придут,
 Сменив уют
 На риск
 И непомерный труд, -
 Пройдут тобой не пройденый
 Маршрут.
 Отвесные стены...
 А ну не зевай!
 Ты здесь на везение не уповай,
 В горах не надежны ни камень, ни лед, ни скала.
 Надеешся только
 На крепость рук,
 На руки друга и вбитый крюк
 И молишся, чтобы страховка
 Не подвела.
 Мы рубим ступени.
 Ни шагу назад!
 И от напряженья
 Колени дрожат.
 И сердце готово к вершине бежать из груди.
 Весь мир на ладони!
 Ты счастлив и нем.
 И только немного завидуеш тем -
 Другим,
 У которых вершина еще впереди.
</t>
        </r>
      </text>
    </comment>
    <comment ref="C17" authorId="0">
      <text>
        <r>
          <rPr>
            <sz val="8"/>
            <rFont val="Tahoma"/>
            <family val="0"/>
          </rPr>
          <t xml:space="preserve">23.12.2011
Результат решения теста в боевом режиме: 
Решение преподавателя:  ЛР3Д + ЛР6Д (весной)
Снижение оценки за работу в семестре на 1 балл 
30.12.2011
Результат решения теста в штрафном режиме: 
перевод в спецназ
31.12.2011
Результат решения теста в штрафном  режиме: 
за 6 перлов выдать Антону специальное правительственное задание 
100% посещение осенью
01.02.2012
Результат зимней охоты : структура папок ОК
Нужно сдать ЛР1 + ЛР2 + ЛР3 + ЛР4 + ЛР5 + ЛР6 + РГР + Тест + ДЗ (или КР3+КР4)
Штрафбат: ЛР3Д + ЛР6Д 
Спецназ: ЛР7
Специальное правительственное задание  ДЗ9
100% посещение осенью - может попасть под амнистию </t>
        </r>
      </text>
    </comment>
    <comment ref="C18" authorId="0">
      <text>
        <r>
          <rPr>
            <sz val="8"/>
            <rFont val="Tahoma"/>
            <family val="0"/>
          </rPr>
          <t xml:space="preserve">24.12.2011
Результат решения теста в штрафном режиме: 
Решение преподавателя:  ЛР3Д (весной)
27.12.2011
Результат проверки ЛР3_1 с ПК преподавателя: 
Изменений нет.  Решение преподавателя: ЛР6Д на весну. 
Чтобы жизнь медом не казалась.. 
27.12.2011 Результат проверки с ПК преподавателя: 
Изменений нет.  Решение преподавателя: 
Нет ЛР10 = перевод в спецназ 
28.12.2011 Результат проверки с ПК преподавателя 
ДЗ нет  Либо на январь оставлять, либо… 
В общем спецзадание для спецназа. Разведчик спецназа 
30.12.2011 Результат решения теста 
Особо важное правительственое задание  Особый надзор 
31.12.2011 Результат решения теста 
Перевод на казарменное положение 
01.02.2012
Результат зимней охоты : структура папок ОК
Нужно сдать ЛР1 + ЛР2 + ЛР3 + ЛР4 + ЛР5 + ЛР6 + РГР + Тест + ДЗ (или КР3+КР4)
Штрафбат: ЛР3Д + ЛР6Д 
Спецназ: ЛР7
Специальное правительственное задание  ДЗ9
Особо важное правительственое задание  ДЗ10
100% посещение осенью - может попасть под амнистию </t>
        </r>
      </text>
    </comment>
    <comment ref="C19" authorId="0">
      <text>
        <r>
          <rPr>
            <sz val="8"/>
            <rFont val="Tahoma"/>
            <family val="0"/>
          </rPr>
          <t xml:space="preserve">23.12.2011
Тест сдан без последствий, но с последним 
китайским Курмангали. Весной взять его под особый контроль.
01.02.2012
Результат зимней охоты : структура папок ОК
Нужно сдать ЛР1 + ЛР2 + ЛР3 + ЛР4 + ЛР5 + ЛР6 + РГР + Тест + ДЗ (или КР3+КР4)
</t>
        </r>
      </text>
    </comment>
    <comment ref="C20" authorId="0">
      <text>
        <r>
          <rPr>
            <sz val="8"/>
            <rFont val="Tahoma"/>
            <family val="0"/>
          </rPr>
          <t xml:space="preserve">23.12.2011
Результат решения теста в боевом режиме: 
Решение преподавателя:  ЛР3Д + ЛР6Д (весной)
Снижение оценки за работу в семестре на 1 балл 
100% посещение осенью - может попасть под амнистию
01.02.2012
Результат зимней охоты : структура папок ОК
Нужно сдать ЛР1 + ЛР2 + ЛР3 + ЛР4 + ЛР5 + ЛР6 + РГР + Тест + ДЗ (или КР3+КР4)
Штрафбат: ЛР3Д + ЛР6Д </t>
        </r>
      </text>
    </comment>
    <comment ref="C21" authorId="0">
      <text>
        <r>
          <rPr>
            <sz val="8"/>
            <rFont val="Tahoma"/>
            <family val="0"/>
          </rPr>
          <t>30.12.2011 Особое задание 
Рекомендация: проследить за досрочной сдачей теста Ильвиром 
30.12.2011
Результат решения теста (попытка 2) 5 перлов
Решение: 
1. Перевод в спецназ 
2. Под особый надзор 
3. Правительственное задание 
24.12.2011
Результат решения теста 1 попытка 
ИТОГО 10 перлов плюс результат 15
ЛР6Д плюс ЛР3Д + пригласительный на 30.12.201
Маннанов Ильвир Рафаэлевич − Новобранец спецназа. Особое задание на весну. 
М-да уж... Хороший наборчик! 
01.02.2012
Результат зимней охоты : структура папок ОК
Нужно сдать ЛР1 + ЛР2 + ЛР3 + ЛР4 + ЛР5 + ЛР6 + РГР + Тест + ДЗ (или КР3+КР4)
Штрафбат: ЛР3Д + ЛР6Д 
Спецназ ЛР7</t>
        </r>
      </text>
    </comment>
    <comment ref="C22" authorId="0">
      <text>
        <r>
          <rPr>
            <sz val="8"/>
            <rFont val="Tahoma"/>
            <family val="0"/>
          </rPr>
          <t xml:space="preserve">23.12.2011
100% посещение осенью
01.02.2012
Результат зимней охоты : структура папок ОК
Нужно сдать ЛР1 + ЛР2 + ЛР3 + ЛР4 + ЛР5 + ЛР6 + РГР + Тест + ДЗ (или КР3+КР4)
А мог бы жить… В смысле, на спецзадание пойти… </t>
        </r>
      </text>
    </comment>
    <comment ref="C23" authorId="0">
      <text>
        <r>
          <rPr>
            <sz val="8"/>
            <rFont val="Tahoma"/>
            <family val="0"/>
          </rPr>
          <t>23.12.2011
Тест сдан НО Весной за каждый пропуск выдавать Наму дополнительную лабу Так.. Чтобы жизнь медом не казалась.. 
В общем, взять Нама под особый надзор 
27.12.2011
Результат проверки ЛР3 с ПК преподавателя:
На Кызылординском фронте без перемен. 
Решение преподавателя: ЛР3Д на весну вместо ЛР3. 
27.12.2011
Нам Александр, возможно, так и не узнает, что ему было выдано ДЗ по теме 9. 
Потому чсто вместо ДЗ на него свалилась ЛР6Д на весну 
01.02.2012
Результат зимней охоты : структура папок ОК
Нужно сдать ЛР1 + ЛР2 + ЛР3 + ЛР4 + ЛР5 + ЛР6 + РГР + Тест + ДЗ (или КР3+КР4)
Штрафбат: ЛР3Д + ЛР6Д 
Спецназ ЛР7
100% посещение осенью - может попасть под амнистию</t>
        </r>
      </text>
    </comment>
    <comment ref="C24" authorId="0">
      <text>
        <r>
          <rPr>
            <sz val="8"/>
            <rFont val="Tahoma"/>
            <family val="0"/>
          </rPr>
          <t>24.12.2011
ЛР3Д + ЛР6Д по результатам решенного теста 
27.12.2011
Результат проверки ЛР6_1 с ПК преподавателя: 
Изменений нет - перевод в спецназ 
27.12.2011
Результат проверки ЛР3_1 с ПК преподавателя: 
Изменений нет - повышение в должности в спецназе 
Председатель женсовета спецназа БСТ-11
01.02.2012
Результат зимней охоты : структура папок ОК
Нужно сдать ЛР1 + ЛР2 + ЛР3 + ЛР4 + ЛР5 + ЛР6 + РГР + Тест + ДЗ (или КР3+КР4)
Штрафбат: ЛР3Д + ЛР6Д 
Спецназ ЛР7 + ДЗ9 + ДЗ10</t>
        </r>
      </text>
    </comment>
    <comment ref="C25" authorId="0">
      <text>
        <r>
          <rPr>
            <sz val="8"/>
            <rFont val="Tahoma"/>
            <family val="0"/>
          </rPr>
          <t>30.12.2011
Зачет сдан без последствий 
Рекомендация: сдать экзамен до 01.05.2011
01.02.2012
Результат зимней охоты : структура папок ОК
Нужно сдать ЛР1 + ЛР2 + ЛР3 + ЛР4 + ЛР5 + ЛР6 + РГР + Тест + ДЗ (или КР3+КР4)
Главное - не болеть !</t>
        </r>
      </text>
    </comment>
    <comment ref="C26" authorId="0">
      <text>
        <r>
          <rPr>
            <sz val="8"/>
            <rFont val="Tahoma"/>
            <family val="0"/>
          </rPr>
          <t>26.12.2011
Зачет без последствий 
Но в феврале посмотреть внимательно  
01.02.2012
Результат зимней охоты : наконец-то! Салихова Регина!
Первая законная добыча преподавателя!! Ура!!! 
Что есть у нее на дсике Х:?  - ЛР3 и ЛР6_1 + ДЗ. 
Чего нет? Всего остального! 
На полном законном основании переводим Регину в спецназ в заместители к Нуриахметовой Элеоноре!! Правда, по РГР у Регины автомат. Ну, и что? Зато есть все остальное ! 
Нужно сдать ЛР1 + ЛР2 + ЛР3 + ЛР4 + ЛР5 + ЛР6 + Тест + ДЗ (или КР3+КР4)
Штрафбат: ЛР3Д + ЛР6Д 
Спецназ ЛР7
Если к 20.03.2012 в папке Регины останется все то же самое, выпишем ей надбавку в виде ДЗ9 + ДЗ10</t>
        </r>
      </text>
    </comment>
    <comment ref="C27" authorId="2">
      <text>
        <r>
          <rPr>
            <sz val="8"/>
            <rFont val="Tahoma"/>
            <family val="2"/>
          </rPr>
          <t>24.12.2011
ЛР3Д  на весну по результатм решения боевого теста
27.12.2011
Результат проверки с ПК преподавателя: 
ДЗ нет = ЛР6Д на весну вместо ДЗ 
27.12.2011
Результат проверки с ПК преподавателя: 
Обнаружена новая папка с файлом 
salyamov10.htm
В принципе в нем даже некоторые ссылки работают
Решение преподавателя: перевести Динара в спецназ и принять ЛР10 
30.12.2011 Перевод в спецназ 
12.01.2011 Два раза решал тест 
Два раза по 18, в первому случае 11 перлов, во втором 12 
Решение принять в феврале 
13.01.2012
Общий вывод. Может. Если захочет. Сделать выводы в феврале.</t>
        </r>
        <r>
          <rPr>
            <sz val="10"/>
            <rFont val="Tahoma"/>
            <family val="0"/>
          </rPr>
          <t xml:space="preserve"> 
01.02.2012
Результат зимней охоты : структура папок ОК
Нужно сдать ЛР1 + ЛР2 + ЛР3 + ЛР4 + ЛР5 + ЛР6 + РГР + Тест + ДЗ (или КР3+КР4)
Штрафбат: ЛР3Д + ЛР6Д 
Спецназ ЛР7 + ДЗ9 + ДЗ10
</t>
        </r>
        <r>
          <rPr>
            <i/>
            <sz val="10"/>
            <rFont val="Tahoma"/>
            <family val="2"/>
          </rPr>
          <t>Ученье сокращает нам опыты быстротекущей жизни ..</t>
        </r>
      </text>
    </comment>
    <comment ref="C28" authorId="2">
      <text>
        <r>
          <rPr>
            <sz val="8"/>
            <rFont val="Tahoma"/>
            <family val="2"/>
          </rPr>
          <t xml:space="preserve">24.12.2011
ЛР3Д + ЛР6Д на весну по результатм решения боевого теста в штрафном режиме 
28.12.2011
Результат проверки с ПК преподавателя 
ДЗ  нет 
Поезд ушел 
Перевод в спецназ 
28.12.2011
Результат проверки ЛР6 с ПК преподавателя: 
Изменений нет. 
Перевести в разведку спецназа
28.12.2011
Результат проверки ЛР7 с ПК преподавателя: 
Изменений нет. 
Назначить начальником разведки спецназа 
28.12.2011
Результат проверки ЛР6_1 с ПК преподавателя: 
Изменений нет. 
Начальнику разведки спецназа поставить ответственную боевую задачу 
30.12.2011
Результат решения теста 
9 перлов плюс несданный тест = особое правительственое задание + особый надзор 
31.12.2011
Результат решения теста 
ИТОГО 6 перлов - строгий режим 
За каждый пропуск выдавать спецзадание 
Перевод на казарменное положение при строгом режиме.  
01.02.2012
Результат зимней охоты : структура папок ОК
Нужно сдать ЛР1 + ЛР2 + ЛР3 + ЛР4 + ЛР5 + ЛР6 + РГР + Тест + ДЗ (или КР3+КР4)
Штрафбат: ЛР3Д + ЛР6Д 
Спецназ ЛР7 + ДЗ8 + ДЗ9 + ДЗ10
Полный комплект! Весенний марш-бросок с полной боевой выкладкой!! </t>
        </r>
      </text>
    </comment>
    <comment ref="C29" authorId="0">
      <text>
        <r>
          <rPr>
            <sz val="8"/>
            <rFont val="Tahoma"/>
            <family val="0"/>
          </rPr>
          <t>24.12.2011
Зачет без последствий 
01.02.2012
Результат зимней охоты : структура папок ОК
Нужно сдать ЛР1 + ЛР2 + ЛР3 + ЛР4 + ЛР5 + ЛР6 + Тест + ДЗ (или КР3+КР4)
100% посещение осенью - может опять оказаться в первых рядах</t>
        </r>
      </text>
    </comment>
    <comment ref="C30" authorId="2">
      <text>
        <r>
          <rPr>
            <sz val="8"/>
            <rFont val="Tahoma"/>
            <family val="2"/>
          </rPr>
          <t xml:space="preserve">24.12.2011
Хайбуллина Миляуша Радиковна установила абсолютный рекорд по тестированию 
на потоке БСТ-11, который уже вряд ли будет побит. Результат решения теста 9 при количестве перлов 15. 
Итого: ЛР3Д + ЛР6Д на весну
Снижение оценки за работу в семестре на 1 балл 
26.12.2011
Результат проверки ЛР6_1 с ПК преподавателя 
Задан вариант 26 
Сдан вариант 27. 
При этом есть вот такая вот маленькая деталь. Нюанс своего рода. 
Размер файла Shaimardanov6_1.xls 116 224 
Размер файла Haibullina6_1.xls тоже 116 224 
И содержание файлов полностью совпадают вплоть до маленькой неточности в файле, сданном Юниром! 
 Итог: Хайбуллиной Миляуше в дополнение к ЛР6_1  (вариант 26) добавить ЛР6Д на весну.  
НО! ЛР6Д уже есть! Следовательно, ей предстоит выполнить спецзадание вместе с Мухаметшиной Лилией и другими особо отличившимися студентами 
26.12.2011
Результат проверки ЛР8 с ПК преподавателя: 
На первом же слайде фамилия Дувакиной. 
Хайбуллина Миляуша и так уже получила ЛР3Д+ЛР6Д+спецзадание. 
Ничего не остается делать кроме как записать ее на особо важное спецзадание. 
12.01.2012 
Результат решения теста  18 при 7 перлах  = медаль За "боевые заслуги", то есть перевод в элиту спецназа
13.01.2012
Результат проверки ЛР6_1  с ПК преподавателя: 
Оставлено на весну в качестве спецзадания
01.02.2012
Результат зимней охоты : структура папок ОК
Нужно сдать ЛР1 + ЛР2 + ЛР3 + ЛР4 + ЛР5 + ЛР6 + РГР + Тест + ДЗ (или КР3+КР4)
Штрафбат: ЛР3Д + ЛР6Д 
Спецназ ЛР7 </t>
        </r>
      </text>
    </comment>
    <comment ref="C31" authorId="0">
      <text>
        <r>
          <rPr>
            <sz val="8"/>
            <rFont val="Tahoma"/>
            <family val="0"/>
          </rPr>
          <t xml:space="preserve">30.12.201
Вердикт: 
Жесткая рекомендация сдать экзамен до 01.05.2011 
23.12.2011
Результат решения теста в боевом режиме: 
Решение преподавателя:  ЛР3Д + ЛР6Д (весной)
30.12.2011
Результат решения теста в штрафном режиме:  перевод в спецназ
01.02.2012
Результат зимней охоты : структура папок ОК
Нужно сдать ЛР1 + ЛР2 + ЛР3 + ЛР4 + ЛР5 + ЛР6 + РГР + Тест + ДЗ (или КР3+КР4)
Штрафбат: ЛР3Д + ЛР6Д 
Спецназ ЛР7 
100% посещение осенью - может попасть под амнистию
</t>
        </r>
      </text>
    </comment>
    <comment ref="C32" authorId="0">
      <text>
        <r>
          <rPr>
            <sz val="8"/>
            <rFont val="Tahoma"/>
            <family val="0"/>
          </rPr>
          <t>23.12.2011
01.02.2012
Результат зимней охоты : структура папокне ОК, но отчетные файлы вроде бы набросаны. Гм-гм.. ЛР3Д за это выдавать вроде бы как и не положено. Но на мушку звзять Дарью ПРОСТО НЕОБХОДИМО! Слишком легко она осенью отделалась… 
Нужно сдать ЛР1 + ЛР2 + ЛР3 + ЛР4 + ЛР5 + ЛР6 + РГР + Тест + ДЗ (или КР3+КР4)</t>
        </r>
      </text>
    </comment>
    <comment ref="C33" authorId="0">
      <text>
        <r>
          <rPr>
            <sz val="8"/>
            <rFont val="Tahoma"/>
            <family val="0"/>
          </rPr>
          <t>17.12.2011
Третий в группе зачет-автомат 
01.02.2012
Результат зимней охоты : структура папок ОК
Нужно сдать ЛР1 + ЛР2 + ЛР3 + ЛР4 + ЛР5 + ЛР6 + Тест + ДЗ (или КР3+КР4)
100% посещение осенью - может сдать экзамен в марте-апреле</t>
        </r>
      </text>
    </comment>
    <comment ref="C34" authorId="0">
      <text>
        <r>
          <rPr>
            <sz val="8"/>
            <rFont val="Tahoma"/>
            <family val="0"/>
          </rPr>
          <t>30.12.2011
Результат проверки теста
Тест сдан при 11 перлах
Результат: перевод в разведчики спецназа
28.12.2011
Результат проверки с ПК преподавателя 
ДЗ в формате HTML нет 
Решение преподавателя: ЛР6Д на весну и допуск к тесту 30.12.2011
Итак: ЛР6Д вместо ДЗ, а не вместо ЛР6_1
24.12.2011
Результат решения теста в боевом режиме: 
Решение преподавателя: ЛР6Д (весной)
Вместо нее принята ЛР6_1. 
01.02.2012
Результат зимней охоты : структура папок ОК
Нужно сдать ЛР1 + ЛР2 + ЛР3 + ЛР4 + ЛР5 + ЛР6 + РГР + Тест + ДЗ (или КР3+КР4)
Штрафбат: ЛР3Д + ЛР6Д 
Спецназ ЛР7 + ДЗ9 + ДЗ10</t>
        </r>
      </text>
    </comment>
    <comment ref="C35" authorId="0">
      <text>
        <r>
          <rPr>
            <sz val="8"/>
            <rFont val="Tahoma"/>
            <family val="0"/>
          </rPr>
          <t xml:space="preserve">23.12.2011
10 перлов 
Решение преподавателя:  ЛР3Д + ЛР6Д (весной) + пересдать тест (зимой)
Снижение оценки на 1 балл 
Рекомендация ходить на лекции хотя бы иногда. 
12.01.2011
Результат решения теста 17 при 6 перлах 
Решение преподавателя:  перевод в спецназ + пересдать тест 
13.01.2012
Результат проверки ДЗ с ПК преподавателя: 
ДЗ в папке Ягудина отсутствует 
Решение преподавателя: перевод в элиту спецназа
13.01.2012
Результат решения теста 15 при 8 перлах (попытка №4)
Решение принять в феврале 
Результат решения теста 20 при 8 перлах (попытка №5)
Решение принять в феврале 
17.01.2012
Результат решения теста 22 при 4 перлах (попытка №6)
Решение преподавателя: незачет в направление.
Минус балл за работу в осеннем семестре. 
Осталось две попытки: одна преподавателю и последняя - комиссии кафедры 
19.01.2012
Результат решения теста 20 при 5 перлах за 30 минут (попытка №7)
Решение преподавателя: еще одна попытка сдать тест (спасибо Шарапову и Фаукаеву за то, что пришли)
19.01.2012
Результат решения теста 31 при 1 перле за 54 минуты (попытка №8)
Диагноз: 
Если долго мучиться, можно в военкомат не идти.. 
А не лучше ли сразу учиться начинать? 
19.01.2012 
100% посещение = амнистия по ЛР6, 6_1
100% посещение осенью - это серьезно!
01.02.2012
Результат зимней охоты : структура папок ОК
Нужно сдать ЛР1 + ЛР2 + ЛР3 + ЛР4 + ЛР5 + ЛР6 + РГР + Тест + ДЗ (или КР3+КР4)
Штрафбат: ЛР3Д + ЛР6Д 
Спецназ ЛР7 + ДЗ9 + ДЗ10
100% посещение осенью - может попасть под амнистию
</t>
        </r>
      </text>
    </comment>
    <comment ref="C3" authorId="0">
      <text>
        <r>
          <rPr>
            <sz val="8"/>
            <rFont val="Tahoma"/>
            <family val="0"/>
          </rPr>
          <t>Осенние подвиги</t>
        </r>
      </text>
    </comment>
    <comment ref="D3" authorId="0">
      <text>
        <r>
          <rPr>
            <sz val="8"/>
            <rFont val="Tahoma"/>
            <family val="0"/>
          </rPr>
          <t xml:space="preserve">Номер  
варианта 
задания
</t>
        </r>
      </text>
    </comment>
    <comment ref="D37" authorId="0">
      <text>
        <r>
          <rPr>
            <sz val="8"/>
            <rFont val="Tahoma"/>
            <family val="0"/>
          </rPr>
          <t xml:space="preserve">Расчетное количество студентов в группе </t>
        </r>
      </text>
    </comment>
    <comment ref="E4" authorId="0">
      <text>
        <r>
          <rPr>
            <sz val="8"/>
            <rFont val="Tahoma"/>
            <family val="0"/>
          </rPr>
          <t>ЛР1 Программирование алгоритмов линейной структуры</t>
        </r>
      </text>
    </comment>
    <comment ref="F4" authorId="0">
      <text>
        <r>
          <rPr>
            <sz val="8"/>
            <rFont val="Tahoma"/>
            <family val="0"/>
          </rPr>
          <t>ЛР2 Программирование арифметического цикла</t>
        </r>
      </text>
    </comment>
    <comment ref="G4" authorId="0">
      <text>
        <r>
          <rPr>
            <sz val="8"/>
            <rFont val="Tahoma"/>
            <family val="0"/>
          </rPr>
          <t>ЛР3 Программирование разветвляющегося вычислительного процесса</t>
        </r>
      </text>
    </comment>
    <comment ref="H4" authorId="0">
      <text>
        <r>
          <rPr>
            <sz val="8"/>
            <rFont val="Tahoma"/>
            <family val="0"/>
          </rPr>
          <t>ЛР№3Д. Программирование итерационного цикла</t>
        </r>
      </text>
    </comment>
    <comment ref="I4" authorId="0">
      <text>
        <r>
          <rPr>
            <sz val="8"/>
            <rFont val="Tahoma"/>
            <family val="0"/>
          </rPr>
          <t>ЛР4 Вычисление определенного интеграла</t>
        </r>
      </text>
    </comment>
    <comment ref="J4" authorId="0">
      <text>
        <r>
          <rPr>
            <sz val="8"/>
            <rFont val="Tahoma"/>
            <family val="0"/>
          </rPr>
          <t>ЛР5 Решение нелинейного уравнения вида f(x)=0</t>
        </r>
      </text>
    </comment>
    <comment ref="K4" authorId="0">
      <text>
        <r>
          <rPr>
            <sz val="8"/>
            <rFont val="Tahoma"/>
            <family val="0"/>
          </rPr>
          <t xml:space="preserve">ЛР6 Поиск минимума функции одной переменой </t>
        </r>
      </text>
    </comment>
    <comment ref="N4" authorId="0">
      <text>
        <r>
          <rPr>
            <sz val="8"/>
            <rFont val="Tahoma"/>
            <family val="0"/>
          </rPr>
          <t xml:space="preserve">01.02.2012 Спецзадание №2
ДЗ8 Идентификация моделей сложных сред вида y=f(x.a.b)
Спецзадание : это Домашнее задание по теме 8. 
Уровень сложности задания: 10 по 10 балльной шкале (хоро-ошая работенка!)
Выдается индивидуально особо отличившимся в осеннем семестре: руководящему составу спецназа и удостоенным высоких правительственных наград  в зависимости от уровня достижений 
Этой высокой правительственной награды может быть удостоен студент (студентка), долго готовящий отчеты по ЛР1-3 и не успевший на раздачу тем ДЗ 1-7, а также студентам, допустившим в отчетах по ЛР1,2,3 ССО или большое количество перлов при решении теста по теории
</t>
        </r>
      </text>
    </comment>
    <comment ref="B3" authorId="0">
      <text>
        <r>
          <rPr>
            <sz val="8"/>
            <rFont val="Tahoma"/>
            <family val="0"/>
          </rPr>
          <t xml:space="preserve">Первопроходцы 
БСТ-11-01 Они первыми получили зачет-автомат в осеннем семестре 
Иванов Максим Борисович − автомат по РГР (первый зачет-автомат в группе БСТ-11-01) 
Ахиярова Руфина Ильдусовна − автомат по РГР (второй зачет-автомат в группе БСТ-11-01) 
Шайдуллин Алик Маратович − автомат по РГР (третий зачет-автомат в группе БСТ-11-01) 
Аргонавты потока БСТ-11 
БСТ-11-01 Лучшие в группе по результатам решения осеннего теста 
Баймухаметов Артем − результат 33 за 53 минуты − автомат по РГР (первое место в группе БСТ-11-01) 
Туктагулов Эмиль Димович − результат 30 за 48 минут − автомат по РГР (второе место в группе БСТ-11-01) 
Салихова Регина Фаилевна − результат 30 за 49 минут − автомат по РГР (третье место в группе БСТ-11-01) 
БСТ-11-01 Победители конкурса домашних заданий 
Баймухаметов Артем Сергеевич. Тема 5. Музыкальные редакторы. 
Дарсалия Георгий Мурманович Тема 14. Гиа Универсал представляет. Домашнее видео со спецэффектами. 
Иванов Максим Борисович Тема 15 Презентация с видеорядом. Афганская Война 
</t>
        </r>
      </text>
    </comment>
    <comment ref="H6" authorId="0">
      <text>
        <r>
          <rPr>
            <sz val="8"/>
            <rFont val="Tahoma"/>
            <family val="0"/>
          </rPr>
          <t xml:space="preserve">01.02.2012
Автомат по ЛР3Д по результатам учебы в осеннем семестре 2011/2012 уч. Г. </t>
        </r>
      </text>
    </comment>
    <comment ref="H7" authorId="0">
      <text>
        <r>
          <rPr>
            <sz val="8"/>
            <rFont val="Tahoma"/>
            <family val="0"/>
          </rPr>
          <t xml:space="preserve">01.02.2012
Автомат по ЛР3Д по результатам учебы в осеннем семестре 2011/2012 уч. Г. </t>
        </r>
      </text>
    </comment>
    <comment ref="H8" authorId="0">
      <text>
        <r>
          <rPr>
            <sz val="8"/>
            <rFont val="Tahoma"/>
            <family val="0"/>
          </rPr>
          <t xml:space="preserve">01.02.2012
Автомат по ЛР3Д по результатам учебы в осеннем семестре 2011/2012 уч. Г. </t>
        </r>
      </text>
    </comment>
    <comment ref="H10" authorId="0">
      <text>
        <r>
          <rPr>
            <sz val="8"/>
            <rFont val="Tahoma"/>
            <family val="0"/>
          </rPr>
          <t xml:space="preserve">01.02.2012
Автомат по ЛР3Д по результатам учебы в осеннем семестре 2011/2012 уч. Г. </t>
        </r>
      </text>
    </comment>
    <comment ref="H11" authorId="0">
      <text>
        <r>
          <rPr>
            <sz val="8"/>
            <rFont val="Tahoma"/>
            <family val="0"/>
          </rPr>
          <t xml:space="preserve">01.02.2012
Автомат по ЛР3Д по результатам учебы в осеннем семестре 2011/2012 уч. Г. </t>
        </r>
      </text>
    </comment>
    <comment ref="H15" authorId="0">
      <text>
        <r>
          <rPr>
            <sz val="8"/>
            <rFont val="Tahoma"/>
            <family val="0"/>
          </rPr>
          <t xml:space="preserve">01.02.2012
Автомат по ЛР3Д по результатам учебы в осеннем семестре 2011/2012 уч. Г. </t>
        </r>
      </text>
    </comment>
    <comment ref="H19" authorId="0">
      <text>
        <r>
          <rPr>
            <sz val="8"/>
            <rFont val="Tahoma"/>
            <family val="0"/>
          </rPr>
          <t xml:space="preserve">01.02.2012
Автомат по ЛР3Д по результатам учебы в осеннем семестре 2011/2012 уч. Г. </t>
        </r>
      </text>
    </comment>
    <comment ref="H22" authorId="0">
      <text>
        <r>
          <rPr>
            <sz val="8"/>
            <rFont val="Tahoma"/>
            <family val="0"/>
          </rPr>
          <t xml:space="preserve">01.02.2012
Автомат по ЛР3Д по результатам учебы в осеннем семестре 2011/2012 уч. Г. </t>
        </r>
      </text>
    </comment>
    <comment ref="H25" authorId="0">
      <text>
        <r>
          <rPr>
            <sz val="8"/>
            <rFont val="Tahoma"/>
            <family val="0"/>
          </rPr>
          <t xml:space="preserve">01.02.2012
Автомат по ЛР3Д по результатам учебы в осеннем семестре 2011/2012 уч. Г. </t>
        </r>
      </text>
    </comment>
    <comment ref="H29" authorId="0">
      <text>
        <r>
          <rPr>
            <sz val="8"/>
            <rFont val="Tahoma"/>
            <family val="0"/>
          </rPr>
          <t xml:space="preserve">01.02.2012
Автомат по ЛР3Д по результатам учебы в осеннем семестре 2011/2012 уч. Г. </t>
        </r>
      </text>
    </comment>
    <comment ref="H32" authorId="0">
      <text>
        <r>
          <rPr>
            <sz val="8"/>
            <rFont val="Tahoma"/>
            <family val="0"/>
          </rPr>
          <t xml:space="preserve">01.02.2012
Автомат по ЛР3Д по результатам учебы в осеннем семестре 2011/2012 уч. Г. </t>
        </r>
      </text>
    </comment>
    <comment ref="H33" authorId="0">
      <text>
        <r>
          <rPr>
            <sz val="8"/>
            <rFont val="Tahoma"/>
            <family val="0"/>
          </rPr>
          <t xml:space="preserve">01.02.2012
Автомат по ЛР3Д по результатам учебы в осеннем семестре 2011/2012 уч. Г. </t>
        </r>
      </text>
    </comment>
    <comment ref="L6" authorId="0">
      <text>
        <r>
          <rPr>
            <sz val="8"/>
            <rFont val="Tahoma"/>
            <family val="0"/>
          </rPr>
          <t xml:space="preserve">01.02.2012
Автомат по ЛР6Д по результатам учебы в осеннем семестре 2011/2012 уч. Г. </t>
        </r>
      </text>
    </comment>
    <comment ref="L7" authorId="0">
      <text>
        <r>
          <rPr>
            <sz val="8"/>
            <rFont val="Tahoma"/>
            <family val="0"/>
          </rPr>
          <t xml:space="preserve">01.02.2012
Автомат по ЛР6Д по результатам учебы в осеннем семестре 2011/2012 уч. Г. </t>
        </r>
      </text>
    </comment>
    <comment ref="L8" authorId="0">
      <text>
        <r>
          <rPr>
            <sz val="8"/>
            <rFont val="Tahoma"/>
            <family val="0"/>
          </rPr>
          <t xml:space="preserve">01.02.2012
Автомат по ЛР6Д по результатам учебы в осеннем семестре 2011/2012 уч. Г. </t>
        </r>
      </text>
    </comment>
    <comment ref="L10" authorId="0">
      <text>
        <r>
          <rPr>
            <sz val="8"/>
            <rFont val="Tahoma"/>
            <family val="0"/>
          </rPr>
          <t xml:space="preserve">01.02.2012
Автомат по ЛР6Д по результатам учебы в осеннем семестре 2011/2012 уч. Г. </t>
        </r>
      </text>
    </comment>
    <comment ref="L11" authorId="0">
      <text>
        <r>
          <rPr>
            <sz val="8"/>
            <rFont val="Tahoma"/>
            <family val="0"/>
          </rPr>
          <t xml:space="preserve">01.02.2012
Автомат по ЛР6Д по результатам учебы в осеннем семестре 2011/2012 уч. Г. </t>
        </r>
      </text>
    </comment>
    <comment ref="L15" authorId="0">
      <text>
        <r>
          <rPr>
            <sz val="8"/>
            <rFont val="Tahoma"/>
            <family val="0"/>
          </rPr>
          <t xml:space="preserve">01.02.2012
Автомат по ЛР6Д по результатам учебы в осеннем семестре 2011/2012 уч. Г. </t>
        </r>
      </text>
    </comment>
    <comment ref="L19" authorId="0">
      <text>
        <r>
          <rPr>
            <sz val="8"/>
            <rFont val="Tahoma"/>
            <family val="0"/>
          </rPr>
          <t xml:space="preserve">01.02.2012
Автомат по ЛР6Д по результатам учебы в осеннем семестре 2011/2012 уч. Г. </t>
        </r>
      </text>
    </comment>
    <comment ref="L22" authorId="0">
      <text>
        <r>
          <rPr>
            <sz val="8"/>
            <rFont val="Tahoma"/>
            <family val="0"/>
          </rPr>
          <t xml:space="preserve">01.02.2012
Автомат по ЛР6Д по результатам учебы в осеннем семестре 2011/2012 уч. Г. </t>
        </r>
      </text>
    </comment>
    <comment ref="L25" authorId="0">
      <text>
        <r>
          <rPr>
            <sz val="8"/>
            <rFont val="Tahoma"/>
            <family val="0"/>
          </rPr>
          <t xml:space="preserve">01.02.2012
Автомат по ЛР6Д по результатам учебы в осеннем семестре 2011/2012 уч. Г. </t>
        </r>
      </text>
    </comment>
    <comment ref="L29" authorId="0">
      <text>
        <r>
          <rPr>
            <sz val="8"/>
            <rFont val="Tahoma"/>
            <family val="0"/>
          </rPr>
          <t xml:space="preserve">01.02.2012
Автомат по ЛР6Д по результатам учебы в осеннем семестре 2011/2012 уч. Г. </t>
        </r>
      </text>
    </comment>
    <comment ref="L32" authorId="0">
      <text>
        <r>
          <rPr>
            <sz val="8"/>
            <rFont val="Tahoma"/>
            <family val="0"/>
          </rPr>
          <t xml:space="preserve">01.02.2012
Автомат по ЛР6Д по результатам учебы в осеннем семестре 2011/2012 уч. Г. </t>
        </r>
      </text>
    </comment>
    <comment ref="L33" authorId="0">
      <text>
        <r>
          <rPr>
            <sz val="8"/>
            <rFont val="Tahoma"/>
            <family val="0"/>
          </rPr>
          <t xml:space="preserve">01.02.2012
Автомат по ЛР6Д по результатам учебы в осеннем семестре 2011/2012 уч. Г. </t>
        </r>
      </text>
    </comment>
    <comment ref="R5" authorId="0">
      <text>
        <r>
          <rPr>
            <sz val="8"/>
            <rFont val="Tahoma"/>
            <family val="0"/>
          </rPr>
          <t xml:space="preserve">01.02.2012
Автомат по РГР
Основание 
17.12.2011
Второй в группе зачет-автомат 
</t>
        </r>
      </text>
    </comment>
    <comment ref="R7" authorId="0">
      <text>
        <r>
          <rPr>
            <sz val="8"/>
            <rFont val="Tahoma"/>
            <family val="0"/>
          </rPr>
          <t xml:space="preserve">01.02.2012
Автомат по РГР
Основание 
Первое место в группе по осеннему тесту </t>
        </r>
      </text>
    </comment>
    <comment ref="U7" authorId="0">
      <text>
        <r>
          <rPr>
            <sz val="8"/>
            <rFont val="Tahoma"/>
            <family val="0"/>
          </rPr>
          <t>01.02.2012
Автомат по ДЗ
Основание 
Первое место в группе по осенним ДЗ</t>
        </r>
      </text>
    </comment>
    <comment ref="R12" authorId="0">
      <text>
        <r>
          <rPr>
            <sz val="8"/>
            <rFont val="Tahoma"/>
            <family val="0"/>
          </rPr>
          <t xml:space="preserve">01.02.2012
Автомат по РГР
Основание 
24.12.2011
Конкурс ДЗ второе место </t>
        </r>
      </text>
    </comment>
    <comment ref="R14" authorId="0">
      <text>
        <r>
          <rPr>
            <sz val="8"/>
            <rFont val="Tahoma"/>
            <family val="0"/>
          </rPr>
          <t xml:space="preserve">01.02.2012
Автомат по РГР
Основание 
09.12.2011
Первый в группе зачет-автомат </t>
        </r>
      </text>
    </comment>
    <comment ref="U14" authorId="0">
      <text>
        <r>
          <rPr>
            <sz val="8"/>
            <rFont val="Tahoma"/>
            <family val="0"/>
          </rPr>
          <t xml:space="preserve">01.02.2012
Автомат по ДЗ
Основание 
Конкурс ДЗ третье место </t>
        </r>
      </text>
    </comment>
    <comment ref="H14" authorId="0">
      <text>
        <r>
          <rPr>
            <sz val="8"/>
            <rFont val="Tahoma"/>
            <family val="0"/>
          </rPr>
          <t xml:space="preserve">01.02.2012
Автомат по ЛР3Д по результатам учебы в осеннем семестре 2011/2012 уч. Г. </t>
        </r>
      </text>
    </comment>
    <comment ref="L14" authorId="0">
      <text>
        <r>
          <rPr>
            <sz val="8"/>
            <rFont val="Tahoma"/>
            <family val="0"/>
          </rPr>
          <t xml:space="preserve">01.02.2012
Автомат по ЛР6Д по результатам учебы в осеннем семестре 2011/2012 уч. Г. </t>
        </r>
      </text>
    </comment>
    <comment ref="H5" authorId="0">
      <text>
        <r>
          <rPr>
            <sz val="8"/>
            <rFont val="Tahoma"/>
            <family val="0"/>
          </rPr>
          <t xml:space="preserve">01.02.2012
Автомат по ЛР3Д по результатам учебы в осеннем семестре 2011/2012 уч. Г. </t>
        </r>
      </text>
    </comment>
    <comment ref="L5" authorId="0">
      <text>
        <r>
          <rPr>
            <sz val="8"/>
            <rFont val="Tahoma"/>
            <family val="0"/>
          </rPr>
          <t xml:space="preserve">01.02.2012
Автомат по ЛР3Д по результатам учебы в осеннем семестре 2011/2012 уч. Г. </t>
        </r>
      </text>
    </comment>
    <comment ref="M4" authorId="0">
      <text>
        <r>
          <rPr>
            <sz val="8"/>
            <rFont val="Tahoma"/>
            <family val="0"/>
          </rPr>
          <t xml:space="preserve">01.02.2012 Спецзадание №1
ЛР7 Решение системы линейных уравнений 
Уровень сложности 4 пор 10-балльной шкале (легкотня)
Эта ЛР предназначена для "поощрения" особо отличившихся штрафников, а также всех добровольцев, решивших записаться в стройоотряд
Может быть выдана по желанию студентам, решивших </t>
        </r>
        <r>
          <rPr>
            <i/>
            <sz val="8"/>
            <rFont val="Tahoma"/>
            <family val="2"/>
          </rPr>
          <t xml:space="preserve">более углубленно </t>
        </r>
        <r>
          <rPr>
            <sz val="8"/>
            <rFont val="Tahoma"/>
            <family val="0"/>
          </rPr>
          <t xml:space="preserve">изучить курс информатики на основании сделанных ими предсталвений (отчеты по ЛР1,2,3 + решенный тест) 
</t>
        </r>
      </text>
    </comment>
    <comment ref="M5"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5"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 authorId="0">
      <text>
        <r>
          <rPr>
            <sz val="8"/>
            <rFont val="Tahoma"/>
            <family val="0"/>
          </rPr>
          <t>01.02.2012 Спецзадание №3
ДЗ9 Вычисление определенного интеграла (спецназ)
Уровень сложности 6 по 10-балльной шкале (не самое сложное спецзадание)
Выдается тем студентам, которые сдали на проверку отчет с вариантом задания, отличным от заданного преподавателем 
Может быть выдана в индивидуальном порядке  особо отличившимся в осеннем семестре: руководящему составу спецназа и удостоенным высоких правительственных наград  в зависимости от уровня достижений 
Используется в качестве особого поощрения 
Это Домашнее задание по теме 9
В случае, если студент сдал все 10 ЛР (ЛР1+ЛР2+ЛР3_ЛР3Д+ЛР4+ЛР5+ЛР6+ЛР6Д+ЛР7+ЛР8) без последствий, он получает автомат по ЛР9. И наоборот...</t>
        </r>
      </text>
    </comment>
    <comment ref="P5" authorId="0">
      <text>
        <r>
          <rPr>
            <sz val="8"/>
            <rFont val="Tahoma"/>
            <family val="0"/>
          </rPr>
          <t xml:space="preserve">01.02.2012
Пока вроде бы выдавать это поощрение не за что. Но еще не вечер! </t>
        </r>
      </text>
    </comment>
    <comment ref="Q5"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M6"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6"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S5" authorId="0">
      <text>
        <r>
          <rPr>
            <sz val="8"/>
            <rFont val="Tahoma"/>
            <family val="0"/>
          </rPr>
          <t xml:space="preserve">25.11.2011
</t>
        </r>
        <r>
          <rPr>
            <b/>
            <sz val="8"/>
            <rFont val="Tahoma"/>
            <family val="2"/>
          </rPr>
          <t xml:space="preserve">Результат проверки решенного теста </t>
        </r>
        <r>
          <rPr>
            <sz val="8"/>
            <rFont val="Tahoma"/>
            <family val="0"/>
          </rPr>
          <t xml:space="preserve">
Время решения теста 38 минут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25
Тест сдан (как жаль!..)
Распределение правильных ответов по разделам теста 7963
</t>
        </r>
        <r>
          <rPr>
            <b/>
            <i/>
            <sz val="8"/>
            <rFont val="Tahoma"/>
            <family val="2"/>
          </rPr>
          <t xml:space="preserve">Анамнез
</t>
        </r>
        <r>
          <rPr>
            <i/>
            <sz val="8"/>
            <rFont val="Tahoma"/>
            <family val="2"/>
          </rPr>
          <t xml:space="preserve">Интерактивы
18.11.2011
Ну, что ж, Руфина, а теперь уже можно и посмотреть.. В смысле: количество перлов посчитать.. 
Приступим к делу! </t>
        </r>
        <r>
          <rPr>
            <sz val="8"/>
            <rFont val="Tahoma"/>
            <family val="0"/>
          </rPr>
          <t xml:space="preserve">
Ошибки и перлы
1.36-1 (Гм...)
1.58-5 (Перл №1) 
1.64-1 (Перл №2)
3.21-6 (Мяу!) Перл №3
3.30-1 Перл №4 
3.45-1 Перл опять №3 
7.61-3 (Не-а!)
7.69-2 (Не-а!)
Даны правильные ответы на не самые простые вопросы  1.49 и 7.26 
</t>
        </r>
        <r>
          <rPr>
            <b/>
            <i/>
            <sz val="8"/>
            <rFont val="Tahoma"/>
            <family val="2"/>
          </rPr>
          <t xml:space="preserve">DS: </t>
        </r>
        <r>
          <rPr>
            <sz val="8"/>
            <rFont val="Tahoma"/>
            <family val="0"/>
          </rPr>
          <t xml:space="preserve">
Преподаватель очень старался. Но Руфину так и не поймал. 
В принципе, у нее 5 перлов, но из них два - это один и тот же вопрос. Учитывая ответы Руфины на вопросы 1.49 и 7.26, принято решение считать, что у Руфины 4 перла, что в переводе с татарского означает: и на старуху бывает проруха (см. Доску Объявлений - 18.11.2011) 
</t>
        </r>
        <r>
          <rPr>
            <b/>
            <i/>
            <sz val="8"/>
            <rFont val="Tahoma"/>
            <family val="2"/>
          </rPr>
          <t>Выписной эпикриз</t>
        </r>
        <r>
          <rPr>
            <sz val="8"/>
            <rFont val="Tahoma"/>
            <family val="0"/>
          </rPr>
          <t xml:space="preserve">
Отпустить Руфину с миром. Перехитрила она преподавателя! 
Тест сдан!
 </t>
        </r>
      </text>
    </comment>
    <comment ref="S6" authorId="0">
      <text>
        <r>
          <rPr>
            <sz val="8"/>
            <rFont val="Tahoma"/>
            <family val="2"/>
          </rPr>
          <t>02.12.2011</t>
        </r>
        <r>
          <rPr>
            <b/>
            <sz val="8"/>
            <rFont val="Tahoma"/>
            <family val="2"/>
          </rPr>
          <t xml:space="preserve">
</t>
        </r>
        <r>
          <rPr>
            <sz val="8"/>
            <rFont val="Tahoma"/>
            <family val="2"/>
          </rPr>
          <t xml:space="preserve">Результат 7964
26 правильных ответов </t>
        </r>
        <r>
          <rPr>
            <b/>
            <sz val="8"/>
            <rFont val="Tahoma"/>
            <family val="2"/>
          </rPr>
          <t xml:space="preserve">
Перлы
</t>
        </r>
        <r>
          <rPr>
            <sz val="8"/>
            <rFont val="Tahoma"/>
            <family val="2"/>
          </rPr>
          <t xml:space="preserve">1.46-1  Ух, ты! 
2.8-2    И что он выводит? 
3.9-3 Неужели?
3.26-5 Гм.. 
3.51- Правда?
7.28-2 ???
Итого 4,5 перла
Решение преподавателя: С учетом того что у Айдара уже есть ЛР6_1 отпустить с миром </t>
        </r>
        <r>
          <rPr>
            <b/>
            <sz val="8"/>
            <rFont val="Tahoma"/>
            <family val="2"/>
          </rPr>
          <t xml:space="preserve">
</t>
        </r>
        <r>
          <rPr>
            <sz val="8"/>
            <rFont val="Tahoma"/>
            <family val="0"/>
          </rPr>
          <t xml:space="preserve">
</t>
        </r>
      </text>
    </comment>
    <comment ref="S7" authorId="0">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53 минуты 
Режим сдачи теста - </t>
        </r>
        <r>
          <rPr>
            <i/>
            <sz val="8"/>
            <rFont val="Tahoma"/>
            <family val="2"/>
          </rPr>
          <t xml:space="preserve">льготный </t>
        </r>
        <r>
          <rPr>
            <sz val="8"/>
            <rFont val="Tahoma"/>
            <family val="0"/>
          </rPr>
          <t xml:space="preserve">
Количество ответов 35
Из них правильных ответов  33
Тест сдан
Распределение правильных ответов по разделам теста9-10-9-5
</t>
        </r>
        <r>
          <rPr>
            <b/>
            <i/>
            <sz val="8"/>
            <rFont val="Tahoma"/>
            <family val="2"/>
          </rPr>
          <t>Ошибки</t>
        </r>
        <r>
          <rPr>
            <sz val="8"/>
            <rFont val="Tahoma"/>
            <family val="0"/>
          </rPr>
          <t xml:space="preserve">
1.89-3 Трезвость - норма жизни!
3.81-4 - Бес попутал?
</t>
        </r>
        <r>
          <rPr>
            <b/>
            <i/>
            <sz val="8"/>
            <rFont val="Tahoma"/>
            <family val="2"/>
          </rPr>
          <t xml:space="preserve">DS: </t>
        </r>
        <r>
          <rPr>
            <sz val="8"/>
            <rFont val="Tahoma"/>
            <family val="0"/>
          </rPr>
          <t xml:space="preserve">
Похоже, это уже точно будет первое место в группе по тестированию 
</t>
        </r>
      </text>
    </comment>
    <comment ref="S8" authorId="0">
      <text>
        <r>
          <rPr>
            <sz val="8"/>
            <rFont val="Tahoma"/>
            <family val="2"/>
          </rPr>
          <t>17.12.2011</t>
        </r>
        <r>
          <rPr>
            <b/>
            <sz val="8"/>
            <rFont val="Tahoma"/>
            <family val="2"/>
          </rPr>
          <t xml:space="preserve">
Результат проверки решенного теста </t>
        </r>
        <r>
          <rPr>
            <sz val="8"/>
            <rFont val="Tahoma"/>
            <family val="0"/>
          </rPr>
          <t xml:space="preserve">
Время решения теста 52 минуты 
Режим сдачи теста - </t>
        </r>
        <r>
          <rPr>
            <i/>
            <sz val="8"/>
            <rFont val="Tahoma"/>
            <family val="2"/>
          </rPr>
          <t xml:space="preserve">льготный </t>
        </r>
        <r>
          <rPr>
            <sz val="8"/>
            <rFont val="Tahoma"/>
            <family val="0"/>
          </rPr>
          <t xml:space="preserve">
Количество ответов 35
Из них правильных ответов  26
Тест сдан
Распределение правильных ответов по разделам теста 7883
</t>
        </r>
        <r>
          <rPr>
            <b/>
            <sz val="8"/>
            <rFont val="Tahoma"/>
            <family val="2"/>
          </rPr>
          <t xml:space="preserve">Анамнез </t>
        </r>
        <r>
          <rPr>
            <sz val="8"/>
            <rFont val="Tahoma"/>
            <family val="0"/>
          </rPr>
          <t xml:space="preserve">
ИТ </t>
        </r>
        <r>
          <rPr>
            <i/>
            <sz val="8"/>
            <rFont val="Tahoma"/>
            <family val="2"/>
          </rPr>
          <t xml:space="preserve">16.12.2011 К бою готов!
10.12.2011 Плюс один перл к боевому тесту: спасибо Валере Минибаеву </t>
        </r>
        <r>
          <rPr>
            <sz val="8"/>
            <rFont val="Tahoma"/>
            <family val="0"/>
          </rPr>
          <t xml:space="preserve">
</t>
        </r>
        <r>
          <rPr>
            <b/>
            <i/>
            <sz val="8"/>
            <rFont val="Tahoma"/>
            <family val="2"/>
          </rPr>
          <t xml:space="preserve">Результаты поиска добычи: </t>
        </r>
        <r>
          <rPr>
            <sz val="8"/>
            <rFont val="Tahoma"/>
            <family val="0"/>
          </rPr>
          <t xml:space="preserve">
1.46-1 Попался, который кусался! 
1.51-1 Правда?
1.60-5 Не-а!
2.34-3 (ИТ 1.4) 
3.18-1 Как это? А если 2 разных?
3.42-3 ?
7.16-1 Есть контакт!
</t>
        </r>
        <r>
          <rPr>
            <b/>
            <i/>
            <sz val="8"/>
            <rFont val="Tahoma"/>
            <family val="2"/>
          </rPr>
          <t xml:space="preserve">DS: </t>
        </r>
        <r>
          <rPr>
            <sz val="8"/>
            <rFont val="Tahoma"/>
            <family val="0"/>
          </rPr>
          <t xml:space="preserve">
Почти 5 перлов, можно сказать, что 5 есть, но можно.. 
Итак, дополнительный перл от Валеры Минибьаева становится решающим аргументом в пользу ЛР6_1 
Однако, Артем ЛР6_1 уже сдал.. Во дает! Ну, тогда ЛР5_1 и точка. 
</t>
        </r>
        <r>
          <rPr>
            <b/>
            <i/>
            <sz val="8"/>
            <rFont val="Tahoma"/>
            <family val="2"/>
          </rPr>
          <t>Выписной эпикриз
5</t>
        </r>
        <r>
          <rPr>
            <sz val="8"/>
            <rFont val="Tahoma"/>
            <family val="0"/>
          </rPr>
          <t xml:space="preserve"> перлов = ЛР5_1  
Конечно, Артем может ее бонусом закрыть, но это уже его личное дело.. 
</t>
        </r>
      </text>
    </comment>
    <comment ref="S9" authorId="0">
      <text>
        <r>
          <rPr>
            <sz val="8"/>
            <rFont val="Tahoma"/>
            <family val="0"/>
          </rPr>
          <t xml:space="preserve">12.01.2012 Попытка №3
</t>
        </r>
        <r>
          <rPr>
            <b/>
            <sz val="8"/>
            <rFont val="Tahoma"/>
            <family val="2"/>
          </rPr>
          <t xml:space="preserve">Результат проверки решенного теста </t>
        </r>
        <r>
          <rPr>
            <sz val="8"/>
            <rFont val="Tahoma"/>
            <family val="0"/>
          </rPr>
          <t xml:space="preserve">
Время решения теста 42 минуты 
Режим сдачи теста - штрафной
Количество ответов 35
Из них правильных ответов  25
Распределение правильных ответов по разделам теста 6973
</t>
        </r>
        <r>
          <rPr>
            <b/>
            <i/>
            <sz val="8"/>
            <rFont val="Tahoma"/>
            <family val="2"/>
          </rPr>
          <t>Перлы</t>
        </r>
        <r>
          <rPr>
            <sz val="8"/>
            <rFont val="Tahoma"/>
            <family val="0"/>
          </rPr>
          <t xml:space="preserve">
1.10-2
1.12-1
1.16-1
3.40-2
ИТОГО 4 перла прощаются 
</t>
        </r>
        <r>
          <rPr>
            <b/>
            <i/>
            <sz val="8"/>
            <rFont val="Tahoma"/>
            <family val="2"/>
          </rPr>
          <t>Решение преподавателя</t>
        </r>
        <r>
          <rPr>
            <sz val="8"/>
            <rFont val="Tahoma"/>
            <family val="0"/>
          </rPr>
          <t xml:space="preserve">
2 раза по 20 при 6 перлах 
Стабильный результат! 
Решение принять в феврале 
 </t>
        </r>
      </text>
    </comment>
    <comment ref="S10" authorId="0">
      <text>
        <r>
          <rPr>
            <sz val="8"/>
            <rFont val="Tahoma"/>
            <family val="2"/>
          </rPr>
          <t>09.12.2011</t>
        </r>
        <r>
          <rPr>
            <b/>
            <sz val="8"/>
            <rFont val="Tahoma"/>
            <family val="2"/>
          </rPr>
          <t xml:space="preserve">
Результат проверки решенного теста </t>
        </r>
        <r>
          <rPr>
            <sz val="8"/>
            <rFont val="Tahoma"/>
            <family val="0"/>
          </rPr>
          <t xml:space="preserve">
Время решения теста 19 минут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26
ИТОГО 26*1,3=34
Тест сдан
Распределение правильных ответов по разделам теста 7892
</t>
        </r>
        <r>
          <rPr>
            <b/>
            <i/>
            <sz val="8"/>
            <rFont val="Tahoma"/>
            <family val="2"/>
          </rPr>
          <t xml:space="preserve">Анамнез
Интерактивы </t>
        </r>
        <r>
          <rPr>
            <sz val="8"/>
            <rFont val="Tahoma"/>
            <family val="2"/>
          </rPr>
          <t xml:space="preserve">02.12.2011
Обоим Гарифуллиным зеленый свет! 
 Cделан вывод: Гарифуллин Руслан Андалисович - о-о-чень хитрый жук! Сдал втихаря стремные ЛР1,2,3 доверчивой Ольге Павловне, а когда прочуял, что шухер миновал, сдал по-быстренькому и все остальные ЛР. Короче : взять Руслана на мушку при проверке теста!
</t>
        </r>
        <r>
          <rPr>
            <sz val="8"/>
            <rFont val="Tahoma"/>
            <family val="0"/>
          </rPr>
          <t xml:space="preserve">
</t>
        </r>
        <r>
          <rPr>
            <b/>
            <i/>
            <sz val="8"/>
            <rFont val="Tahoma"/>
            <family val="2"/>
          </rPr>
          <t xml:space="preserve">Результаты поиска добычи: </t>
        </r>
        <r>
          <rPr>
            <sz val="8"/>
            <rFont val="Tahoma"/>
            <family val="0"/>
          </rPr>
          <t xml:space="preserve">
1.62-2 (Гм..) Интересно, какого объема у Руслана жесткий диск дома?
2.63-4 (Не-а!) Поспешишь - ... 
3.77-1 (???) Мало! Даже "Руслан" не закодируешь.. 
7.52-5 (Ух, ты!) URL − это..... язык гипертекстовой разметки, которым пользуются все серверы WWW ???
7.66-1 (М-да уж..) Ясный перец: жулик он... 
7.95-5 (Правда?) Короче, Руслан попался! 
</t>
        </r>
        <r>
          <rPr>
            <b/>
            <i/>
            <sz val="8"/>
            <rFont val="Tahoma"/>
            <family val="2"/>
          </rPr>
          <t xml:space="preserve">DS: </t>
        </r>
        <r>
          <rPr>
            <sz val="8"/>
            <rFont val="Tahoma"/>
            <family val="0"/>
          </rPr>
          <t xml:space="preserve">
Цитата из объявления "Навстречу тесту" от 18.11.2011
Но согласитесь: 5 перлов случайными быть уже не могут.
</t>
        </r>
        <r>
          <rPr>
            <b/>
            <i/>
            <sz val="8"/>
            <rFont val="Tahoma"/>
            <family val="2"/>
          </rPr>
          <t xml:space="preserve">Выписной эпикриз
</t>
        </r>
        <r>
          <rPr>
            <sz val="8"/>
            <rFont val="Tahoma"/>
            <family val="2"/>
          </rPr>
          <t xml:space="preserve">Руслан тест по информатике, конечно же, сдал! Диагноз, который ему поставил преподаватель, полностью подтвердился: жулик просто законченный. И именно по этой причине преподаватель с глубоким удовлетворением делает следующий вывод: 
</t>
        </r>
        <r>
          <rPr>
            <sz val="8"/>
            <rFont val="Tahoma"/>
            <family val="0"/>
          </rPr>
          <t xml:space="preserve">Одним удравшим зайцем стало меньше! Ура!!   
6 перлов = ЛР6_1 
Почему так? - За URL, модем и жесткий диск объемом 200 Гигабит... 
</t>
        </r>
      </text>
    </comment>
    <comment ref="S11" authorId="0">
      <text>
        <r>
          <rPr>
            <sz val="8"/>
            <rFont val="Tahoma"/>
            <family val="2"/>
          </rPr>
          <t xml:space="preserve">16.12.2011
Результат проверки решенного теста 
Время решения теста 48 минут 
Аудитория 1-334 
Режим сдачи теста - льготный 
Количество ответов 35
Из них правильных ответов  23
Анамнез
11.11.2011
Решение призывной комиссии: допустить Рустама к решению боевого теста (Первым в группе!)
Перлы
1.48-4 Круто! 
1.55-2 Гм...
1.70-1 Правда?
2.32-4 Неужели?
2.74-5 Ух, ты!
2.77-4 Мя-яу !
3.50-3 М-да уж.. 
3.72-2 СУПЕР!
7.52-5 Добил преподавателя!.  ЛР6_1 и точка!
DS: 
9 перлов... 
Выписной эпикриз
Решения преподавателя следующее: 
1. ЛР6_1 в обязательном порядке 
2. С учетом 100% посещения и правильных ответов на вопросы 2.67 и 3.75 выдать Руслану 1 дополнительный балл и считать тест сданным 
ИТОГО 23+1 = 24 
Тест сдан
</t>
        </r>
        <r>
          <rPr>
            <sz val="8"/>
            <rFont val="Tahoma"/>
            <family val="0"/>
          </rPr>
          <t xml:space="preserve">
</t>
        </r>
      </text>
    </comment>
    <comment ref="S12" authorId="0">
      <text>
        <r>
          <rPr>
            <sz val="8"/>
            <rFont val="Tahoma"/>
            <family val="2"/>
          </rPr>
          <t xml:space="preserve">24.12.2011
Результат проверки решенного теста 
Время решения теста 58 минут 
Аудитория 1-334 
Режим сдачи теста - боевой
Количество ответов 35
Из них правильных ответов  27
Перлы
2.37-2 КРУТО!
3.13-4 СУПЕР!
3.31-2 Правда?
7.8-1 Не понял
7.41-5 Ух, ты!
Правильные ответы на вопросы 1.53,1.56,3.55,3.58
ИТОГО 
4 перла - безнаказанно 
Выписной эпикриз
Тест сдан без последствий 
</t>
        </r>
        <r>
          <rPr>
            <sz val="8"/>
            <rFont val="Tahoma"/>
            <family val="0"/>
          </rPr>
          <t xml:space="preserve">
</t>
        </r>
      </text>
    </comment>
    <comment ref="S13" authorId="0">
      <text>
        <r>
          <rPr>
            <sz val="8"/>
            <rFont val="Tahoma"/>
            <family val="2"/>
          </rPr>
          <t xml:space="preserve">16.12.2011
Результат проверки решенного теста 
Время решения теста 40 минут 
Аудитория 1-441
Режим сдачи теста - льготный 
Количество ответов 35
Из них правильных ответов 24
Распределение правильных ответов по разделам теста 6891
Анамнез
16.12.2011 Допущена к тесту
16.12.2011 Плюс один перл к боевому тесту: при защите отчета по ЛР10 (ауд. 1-434)
Перлы
1.18-1  У Вики дома жесткий диск объемом 500 Гигабит... 
1.44-4  Не глядя? 
2.19-4  И Как же это он обрабатывает-то? Перл №4 
2.34-2 (ИТ 1.4)
2.45-1  Вика дома свой ПК не выключает !  
2.55-3  Тяф-ф!
3.55-1  Где-где?
7.16-4 ... Вынос тела преподавателя... 
7.30-2 С оркестром 
DS: 
9 перлов - это КРУТО! И еще один перл вдогонку..  ИТОГО 10 перлов 
Ах, Вика, Вика, Вика....
Преподаватель же предупреждал! 
Выписной эпикриз
Тест принять, но выдать ЛР6_1 + ЛР3_1 
 </t>
        </r>
        <r>
          <rPr>
            <sz val="8"/>
            <rFont val="Tahoma"/>
            <family val="0"/>
          </rPr>
          <t xml:space="preserve">
</t>
        </r>
      </text>
    </comment>
    <comment ref="S14" authorId="0">
      <text>
        <r>
          <rPr>
            <sz val="8"/>
            <rFont val="Tahoma"/>
            <family val="0"/>
          </rPr>
          <t xml:space="preserve">03.12.2011
Результат проверки решенного теста 
Время решения теста 13 минут
Коэффициент К=1,69 
Аудитория 1-334 
Режим сдачи теста - льготный 
Количество ответов 35
Из них правильных ответов  29
С учетом временного коэффициента 1,69*29=49
Тест сдан
Распределение правильных ответов по разделам теста9983
</t>
        </r>
        <r>
          <rPr>
            <b/>
            <sz val="8"/>
            <rFont val="Tahoma"/>
            <family val="2"/>
          </rPr>
          <t>Анамнез</t>
        </r>
        <r>
          <rPr>
            <sz val="8"/>
            <rFont val="Tahoma"/>
            <family val="0"/>
          </rPr>
          <t xml:space="preserve">
Первая попытка 21 
Ошибки
1.56-2
2.71-1
3.45-5 (Мяу!)
3.72-4 (СУПЕР!)
7.26-1 (Не-а!)
7.76-3 (???)
</t>
        </r>
        <r>
          <rPr>
            <b/>
            <i/>
            <sz val="8"/>
            <rFont val="Tahoma"/>
            <family val="2"/>
          </rPr>
          <t xml:space="preserve">DS: </t>
        </r>
        <r>
          <rPr>
            <sz val="8"/>
            <rFont val="Tahoma"/>
            <family val="0"/>
          </rPr>
          <t xml:space="preserve">
Общее впечатление: Ах, как он зол! Как он зол !!!  Преподаватель ни секунды не сомневался в Максиме, и его единственной надеждой было поймать его на ошибке, вызванной минутной расслабухой. Что и сработало, надо сказать... Почему ловил?  - Кому много дано, с того много и спросится.. 
25.11.2011
</t>
        </r>
        <r>
          <rPr>
            <b/>
            <sz val="8"/>
            <rFont val="Tahoma"/>
            <family val="2"/>
          </rPr>
          <t xml:space="preserve">Результат проверки решенного теста </t>
        </r>
        <r>
          <rPr>
            <sz val="8"/>
            <rFont val="Tahoma"/>
            <family val="0"/>
          </rPr>
          <t xml:space="preserve">
Время решения теста 44 минуты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21
Тест не сдан
Распределение правильных ответов по разделам теста 5853
</t>
        </r>
        <r>
          <rPr>
            <b/>
            <i/>
            <sz val="8"/>
            <rFont val="Tahoma"/>
            <family val="2"/>
          </rPr>
          <t>Анамнез</t>
        </r>
        <r>
          <rPr>
            <sz val="8"/>
            <rFont val="Tahoma"/>
            <family val="0"/>
          </rPr>
          <t xml:space="preserve">
</t>
        </r>
        <r>
          <rPr>
            <b/>
            <i/>
            <sz val="8"/>
            <rFont val="Tahoma"/>
            <family val="2"/>
          </rPr>
          <t>Интерактивы</t>
        </r>
        <r>
          <rPr>
            <i/>
            <sz val="8"/>
            <rFont val="Tahoma"/>
            <family val="2"/>
          </rPr>
          <t xml:space="preserve">
18.11.2011
Вскрытие (проверка решенного Максимом боевого  теста) покажет, о чем идет речь: о знании Максимом HTML или же все таки… информатики. 
Вывод: 
Проверять тест с особым пристрастием. 
Задача: набрать хотя бы 5 перлов </t>
        </r>
        <r>
          <rPr>
            <sz val="8"/>
            <rFont val="Tahoma"/>
            <family val="0"/>
          </rPr>
          <t xml:space="preserve">
</t>
        </r>
        <r>
          <rPr>
            <b/>
            <i/>
            <sz val="8"/>
            <rFont val="Tahoma"/>
            <family val="2"/>
          </rPr>
          <t xml:space="preserve">Результаты поиска добычи: </t>
        </r>
        <r>
          <rPr>
            <sz val="8"/>
            <rFont val="Tahoma"/>
            <family val="0"/>
          </rPr>
          <t xml:space="preserve">
1.39-3 (Гм...)
1.45-3 (Мяу?) Перл №1
1.54-4 СУПЕР! Перл №2
1.59-4 СУПЕР№2 = Перл №3 
1.60-3 просто Перл №4.. Так.. Запахло жареным... 
2.46-5 На грани фола (в смысле почти перл). Это уже становится </t>
        </r>
        <r>
          <rPr>
            <i/>
            <sz val="8"/>
            <rFont val="Tahoma"/>
            <family val="2"/>
          </rPr>
          <t>интересным</t>
        </r>
        <r>
          <rPr>
            <sz val="8"/>
            <rFont val="Tahoma"/>
            <family val="0"/>
          </rPr>
          <t xml:space="preserve">. Взять Максима на мушку! 
3.34-5 - Опять на грани фола!  Взвести курок! 
3.47-2 Картина Репина "Приплыли..."  ЛР6_1 безо всяких сомнений! 
Пиф-паф ой-ей-ей... Преподаватель не виноват! И на лекции он об этом говорил особо. Это Максим сам! 
Задача выполнена! Есть 5 перлов!!
</t>
        </r>
        <r>
          <rPr>
            <b/>
            <i/>
            <sz val="8"/>
            <rFont val="Tahoma"/>
            <family val="2"/>
          </rPr>
          <t xml:space="preserve">DS: </t>
        </r>
        <r>
          <rPr>
            <sz val="8"/>
            <rFont val="Tahoma"/>
            <family val="0"/>
          </rPr>
          <t xml:space="preserve">
Общее впечатление: Максим попался! В смысле: попался, который кусался.  
За один только ответ 3.47-2 ему можно со спокойной дущой выписывать лекарство в виде ЛР6_1. Чтобы внимательно посмотрел, как  именно в Excel столбцы обозначаются.  
Судя по ответам, Максим сдать тест может. Если захочет. Просто расслабился маненько. За что и поплатился. 
</t>
        </r>
        <r>
          <rPr>
            <b/>
            <i/>
            <sz val="8"/>
            <rFont val="Tahoma"/>
            <family val="2"/>
          </rPr>
          <t xml:space="preserve">Выписной эпикриз
</t>
        </r>
        <r>
          <rPr>
            <sz val="8"/>
            <rFont val="Tahoma"/>
            <family val="0"/>
          </rPr>
          <t xml:space="preserve">Одним удравшим зайцем стало меньше! Ура!!  
Ну, а то, что Максим одной левой и ЛР3_1 и ЛР5_1 сумеет выполнить, сомнений у преподавателя нет.  
Поэтому и задавать их  Максиму не будем, а то </t>
        </r>
        <r>
          <rPr>
            <i/>
            <sz val="8"/>
            <rFont val="Tahoma"/>
            <family val="2"/>
          </rPr>
          <t>слишком легко</t>
        </r>
        <r>
          <rPr>
            <sz val="8"/>
            <rFont val="Tahoma"/>
            <family val="0"/>
          </rPr>
          <t xml:space="preserve"> отделается. А как бегал, как бегал! 
Поэтому уж лучше  принять такое решение: 
проверять ЛР6_1 </t>
        </r>
        <r>
          <rPr>
            <i/>
            <sz val="8"/>
            <rFont val="Tahoma"/>
            <family val="2"/>
          </rPr>
          <t xml:space="preserve">с особым пристрастием </t>
        </r>
        <r>
          <rPr>
            <sz val="8"/>
            <rFont val="Tahoma"/>
            <family val="0"/>
          </rPr>
          <t xml:space="preserve">и обильно при этом пользоваться </t>
        </r>
        <r>
          <rPr>
            <i/>
            <sz val="8"/>
            <rFont val="Tahoma"/>
            <family val="2"/>
          </rPr>
          <t>специями</t>
        </r>
        <r>
          <rPr>
            <sz val="8"/>
            <rFont val="Tahoma"/>
            <family val="0"/>
          </rPr>
          <t xml:space="preserve">
(то бишь спецкомментариями).  В смысле: ну, заяц, погоди! 
P.S. HTML Максим, конечно же, знает. И вообще, много чего знает. Так что поимку тако-ого зайца преподавтаель с особым удовлетворением записывает в свой актив: его ягдташ заметно пополнел после тако-ой добычи. 
</t>
        </r>
      </text>
    </comment>
    <comment ref="S15" authorId="0">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17 минут 
Режим сдачи теста - льготный 
Количество ответов 35
Из них правильных ответов  29
Коэффициент К=1,3
ИТОГО 1,3*29=37,7
Распределение правильных ответов по разделам теста 7994
</t>
        </r>
        <r>
          <rPr>
            <b/>
            <i/>
            <sz val="8"/>
            <rFont val="Tahoma"/>
            <family val="2"/>
          </rPr>
          <t>Ошибки и перлы</t>
        </r>
        <r>
          <rPr>
            <sz val="8"/>
            <rFont val="Tahoma"/>
            <family val="0"/>
          </rPr>
          <t xml:space="preserve">
1.47-5 МЯУ!
1.55-1 Гм..
7.39-2 ?
</t>
        </r>
        <r>
          <rPr>
            <b/>
            <i/>
            <sz val="8"/>
            <rFont val="Tahoma"/>
            <family val="2"/>
          </rPr>
          <t xml:space="preserve">DS: </t>
        </r>
        <r>
          <rPr>
            <sz val="8"/>
            <rFont val="Tahoma"/>
            <family val="0"/>
          </rPr>
          <t xml:space="preserve">
Перлов мало
</t>
        </r>
        <r>
          <rPr>
            <b/>
            <i/>
            <sz val="8"/>
            <rFont val="Tahoma"/>
            <family val="2"/>
          </rPr>
          <t>Выписной эпикриз</t>
        </r>
        <r>
          <rPr>
            <sz val="8"/>
            <rFont val="Tahoma"/>
            <family val="0"/>
          </rPr>
          <t xml:space="preserve">
Мидхат тест по информатике сдал
 </t>
        </r>
      </text>
    </comment>
    <comment ref="S16" authorId="0">
      <text>
        <r>
          <rPr>
            <sz val="8"/>
            <rFont val="Tahoma"/>
            <family val="0"/>
          </rPr>
          <t xml:space="preserve">13.01.2012 Попытка №4
</t>
        </r>
        <r>
          <rPr>
            <b/>
            <sz val="8"/>
            <rFont val="Tahoma"/>
            <family val="2"/>
          </rPr>
          <t xml:space="preserve">Результат проверки решенного теста </t>
        </r>
        <r>
          <rPr>
            <sz val="8"/>
            <rFont val="Tahoma"/>
            <family val="0"/>
          </rPr>
          <t xml:space="preserve">
Время решения теста 40 минут 
Режим сдачи теста - </t>
        </r>
        <r>
          <rPr>
            <i/>
            <sz val="8"/>
            <rFont val="Tahoma"/>
            <family val="2"/>
          </rPr>
          <t>штрафной</t>
        </r>
        <r>
          <rPr>
            <sz val="8"/>
            <rFont val="Tahoma"/>
            <family val="0"/>
          </rPr>
          <t xml:space="preserve">
Количество ответов 35
Из них правильных ответов  26
Тест  сдан
Распределение правильных ответов по разделам теста 9872
</t>
        </r>
        <r>
          <rPr>
            <b/>
            <i/>
            <sz val="8"/>
            <rFont val="Tahoma"/>
            <family val="2"/>
          </rPr>
          <t xml:space="preserve">Результаты поиска добычи: </t>
        </r>
        <r>
          <rPr>
            <sz val="8"/>
            <rFont val="Tahoma"/>
            <family val="0"/>
          </rPr>
          <t xml:space="preserve">
1.19-5
2.2-1
7.8-1 
ИТОГО 3 перла прощаются  
Тест сдан
</t>
        </r>
      </text>
    </comment>
    <comment ref="S17" authorId="0">
      <text>
        <r>
          <rPr>
            <sz val="8"/>
            <rFont val="Tahoma"/>
            <family val="0"/>
          </rPr>
          <t xml:space="preserve">31.12.2011
</t>
        </r>
        <r>
          <rPr>
            <b/>
            <sz val="8"/>
            <rFont val="Tahoma"/>
            <family val="2"/>
          </rPr>
          <t xml:space="preserve">Результат проверки решенного теста </t>
        </r>
        <r>
          <rPr>
            <sz val="8"/>
            <rFont val="Tahoma"/>
            <family val="0"/>
          </rPr>
          <t xml:space="preserve">
Время решения теста 58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5864
</t>
        </r>
        <r>
          <rPr>
            <b/>
            <i/>
            <sz val="8"/>
            <rFont val="Tahoma"/>
            <family val="2"/>
          </rPr>
          <t xml:space="preserve">Результаты поиска добычи: </t>
        </r>
        <r>
          <rPr>
            <sz val="8"/>
            <rFont val="Tahoma"/>
            <family val="0"/>
          </rPr>
          <t xml:space="preserve">
1.28-2 СУПЕР!
1.63-2 Правда?
1.75-4 Неужели?
2.43-1 КРУТО!
3.30-1 Ух, ты!
3.32-1 Гм... 
ИТОГО 6 перлов 
Решение преподавателя:  
Доп. балл за 100% посещение, в итоге 23+1=24 тест садн
Но
за 6 перлов выдать Антону спецальное правительственное задание 
</t>
        </r>
      </text>
    </comment>
    <comment ref="S18" authorId="0">
      <text>
        <r>
          <rPr>
            <sz val="8"/>
            <rFont val="Tahoma"/>
            <family val="0"/>
          </rPr>
          <t xml:space="preserve">31.12.2011
</t>
        </r>
        <r>
          <rPr>
            <b/>
            <sz val="8"/>
            <rFont val="Tahoma"/>
            <family val="2"/>
          </rPr>
          <t xml:space="preserve">Результат проверки решенного теста </t>
        </r>
        <r>
          <rPr>
            <sz val="8"/>
            <rFont val="Tahoma"/>
            <family val="0"/>
          </rPr>
          <t xml:space="preserve">
Время решения теста 58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5783
</t>
        </r>
        <r>
          <rPr>
            <b/>
            <i/>
            <sz val="8"/>
            <rFont val="Tahoma"/>
            <family val="2"/>
          </rPr>
          <t xml:space="preserve">Результаты поиска добычи: </t>
        </r>
        <r>
          <rPr>
            <sz val="8"/>
            <rFont val="Tahoma"/>
            <family val="0"/>
          </rPr>
          <t xml:space="preserve">
1.51-1 М-да уж
1.62-2 Угу..
1.102-4 Не-а!
1.107-2 Правда?
1.111-5 Гм..
2.110-1 СУПЕР!
7.67 - 6 мяу..
ИТОГО 7 перлов 
Решение преподавателя:  Перевод на казарменное положение 
</t>
        </r>
      </text>
    </comment>
    <comment ref="S19" authorId="0">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55 минут 
Аудитория 1-334 
Режим сдачи теста - </t>
        </r>
        <r>
          <rPr>
            <i/>
            <sz val="8"/>
            <rFont val="Tahoma"/>
            <family val="2"/>
          </rPr>
          <t>боевой</t>
        </r>
        <r>
          <rPr>
            <sz val="8"/>
            <rFont val="Tahoma"/>
            <family val="0"/>
          </rPr>
          <t xml:space="preserve">
Количество ответов 35
Из них правильных ответов  25
Тест  сдан
Распределение правильных ответов по разделам теста 8872
</t>
        </r>
        <r>
          <rPr>
            <b/>
            <i/>
            <sz val="8"/>
            <rFont val="Tahoma"/>
            <family val="2"/>
          </rPr>
          <t xml:space="preserve">Результаты поиска добычи: </t>
        </r>
        <r>
          <rPr>
            <sz val="8"/>
            <rFont val="Tahoma"/>
            <family val="0"/>
          </rPr>
          <t xml:space="preserve">
1.24-5 Ух, ты!
1.59-4 Не-а!
2.16-4 Правда?
2.63-1 ОГО!
3.52-4 СУПЕР!
ИТОГО 4,5 перла, т.е. на грани 
Другие показатели: ЛР ОК, ИТ ОК, посещение  1 пропуск,  
перл по предмету только 1 (3.52-4)
Решение преподавателя:  Тест сдан без последствий, но с последним китайским Курмангали. 
Весной взять его под особый контроль 
</t>
        </r>
      </text>
    </comment>
    <comment ref="S20"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57 минут 
Аудитория 1-334 
Режим сдачи теста - </t>
        </r>
        <r>
          <rPr>
            <i/>
            <sz val="8"/>
            <rFont val="Tahoma"/>
            <family val="2"/>
          </rPr>
          <t>боевой</t>
        </r>
        <r>
          <rPr>
            <sz val="8"/>
            <rFont val="Tahoma"/>
            <family val="0"/>
          </rPr>
          <t xml:space="preserve">
Количество ответов 35
Из них правильных ответов  27
Тестсдан
Распределение правильных ответов по разделам теста 7983
</t>
        </r>
        <r>
          <rPr>
            <b/>
            <i/>
            <sz val="8"/>
            <rFont val="Tahoma"/>
            <family val="2"/>
          </rPr>
          <t>Перлов нет 
Тест сдан</t>
        </r>
        <r>
          <rPr>
            <sz val="8"/>
            <rFont val="Tahoma"/>
            <family val="0"/>
          </rPr>
          <t xml:space="preserve">
</t>
        </r>
      </text>
    </comment>
    <comment ref="S21"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46 минута
Аудитория 1-334 1 пара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3794
</t>
        </r>
        <r>
          <rPr>
            <b/>
            <i/>
            <sz val="8"/>
            <rFont val="Tahoma"/>
            <family val="2"/>
          </rPr>
          <t xml:space="preserve">Результаты поиска добычи: </t>
        </r>
        <r>
          <rPr>
            <sz val="8"/>
            <rFont val="Tahoma"/>
            <family val="0"/>
          </rPr>
          <t xml:space="preserve">
1.44-3
1.65-3
1.89-5
1.100-3
2.43-1
Итого 5 перлов
Решение: 
1. Перевод в спецназ 
2. Под особый надзор
3. Правительственное задание 
</t>
        </r>
      </text>
    </comment>
    <comment ref="S22" authorId="0">
      <text>
        <r>
          <rPr>
            <sz val="8"/>
            <rFont val="Tahoma"/>
            <family val="0"/>
          </rPr>
          <t xml:space="preserve">10.12.2011 Попытка №3 
</t>
        </r>
        <r>
          <rPr>
            <b/>
            <sz val="8"/>
            <rFont val="Tahoma"/>
            <family val="2"/>
          </rPr>
          <t xml:space="preserve">Результат проверки решенного теста </t>
        </r>
        <r>
          <rPr>
            <sz val="8"/>
            <rFont val="Tahoma"/>
            <family val="0"/>
          </rPr>
          <t xml:space="preserve">
Время решения теста 38 минут 
Аудитория 1-435 
Режим сдачи теста - </t>
        </r>
        <r>
          <rPr>
            <i/>
            <sz val="8"/>
            <rFont val="Tahoma"/>
            <family val="2"/>
          </rPr>
          <t xml:space="preserve">льготный </t>
        </r>
        <r>
          <rPr>
            <sz val="8"/>
            <rFont val="Tahoma"/>
            <family val="0"/>
          </rPr>
          <t xml:space="preserve">
Количество ответов 34
Из них правильных ответов  25
</t>
        </r>
        <r>
          <rPr>
            <b/>
            <sz val="8"/>
            <rFont val="Tahoma"/>
            <family val="2"/>
          </rPr>
          <t>Тест сдан</t>
        </r>
        <r>
          <rPr>
            <sz val="8"/>
            <rFont val="Tahoma"/>
            <family val="0"/>
          </rPr>
          <t xml:space="preserve">
Распределение правильных ответов по разделам теста 7873
</t>
        </r>
        <r>
          <rPr>
            <b/>
            <i/>
            <sz val="8"/>
            <rFont val="Tahoma"/>
            <family val="2"/>
          </rPr>
          <t>Перлы</t>
        </r>
        <r>
          <rPr>
            <sz val="8"/>
            <rFont val="Tahoma"/>
            <family val="0"/>
          </rPr>
          <t xml:space="preserve">
1.82-1
2.90-5
3.79-1
3.88-5
3.94-5
ИТОГО 5 перлов =  проверять ЛР3_1, ЛР5_1 и ЛР6_1 с особым пристрастием 
Пощады не будет! 
</t>
        </r>
      </text>
    </comment>
    <comment ref="S23" authorId="0">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49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6962
</t>
        </r>
        <r>
          <rPr>
            <b/>
            <i/>
            <sz val="8"/>
            <rFont val="Tahoma"/>
            <family val="2"/>
          </rPr>
          <t xml:space="preserve">Результаты поиска добычи: </t>
        </r>
        <r>
          <rPr>
            <sz val="8"/>
            <rFont val="Tahoma"/>
            <family val="0"/>
          </rPr>
          <t xml:space="preserve">
1.23-3
1.58-4
2.35-5 Опаньки!
3.30-1 Правда?
3.36-1 СУПЕР!
3.43-2
7.18-4
ИТОГО 7 перлов
Другие показатели: есть 100% рпосещение = дополнительный балл 
ИТОГО 23+1 =24 тест сдан 
Решение преподавателя:  Тест сдан  НО 
Весной за каждый пропуск выдавать Наму дополнительную лабу 
Так.. Чтобы жизнь медом не казалась.. 
</t>
        </r>
      </text>
    </comment>
    <comment ref="S24"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57 минут 
Аудитория 1-334 
Режим сдачи теста - </t>
        </r>
        <r>
          <rPr>
            <i/>
            <sz val="8"/>
            <rFont val="Tahoma"/>
            <family val="2"/>
          </rPr>
          <t>iштрафной</t>
        </r>
        <r>
          <rPr>
            <sz val="8"/>
            <rFont val="Tahoma"/>
            <family val="0"/>
          </rPr>
          <t xml:space="preserve">
Количество ответов 35
Из них правильных ответов  23
Распределение правильных ответов по разделам теста 5961
</t>
        </r>
        <r>
          <rPr>
            <b/>
            <i/>
            <sz val="8"/>
            <rFont val="Tahoma"/>
            <family val="2"/>
          </rPr>
          <t>Перлы</t>
        </r>
        <r>
          <rPr>
            <sz val="8"/>
            <rFont val="Tahoma"/>
            <family val="0"/>
          </rPr>
          <t xml:space="preserve">
1.4-6 Правда?
1.12-3 Ух, ты!
1.16-1 М-да уж.. 
1.29-1 Неужели?
2.35-5 СУПЕР!
3.8-5 ОГО!
3.36-1 Ой..
3.40-1 Не может быть!
ИТОГО 8 перлов
Эпикриз
Вот ведь задала Элеонора задачку преподавателю! Оснований для выдачи дополнительного балла, вообще говоря, нет. И если бы не две ее попытки сдать тест... 
После продолжительных рахдумий преподаватель принял следующее решение по результатам двух решенных тестов: 
Выдать дополнительнывй балл за волю к победе и 
одновремиенно ЛР3Д + ЛР6Д на весну за 6+8=14 перлов и 1 несдланный тест 
</t>
        </r>
      </text>
    </comment>
    <comment ref="S25" authorId="0">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32минуты 
Аудитория 1-334 
Режим сдачи теста - </t>
        </r>
        <r>
          <rPr>
            <i/>
            <sz val="8"/>
            <rFont val="Tahoma"/>
            <family val="2"/>
          </rPr>
          <t>штрафной</t>
        </r>
        <r>
          <rPr>
            <sz val="8"/>
            <rFont val="Tahoma"/>
            <family val="0"/>
          </rPr>
          <t xml:space="preserve">
Количество ответов 33
Из них правильных ответов  28
Распределение правильных ответов по разделам теста7-10-8-3
</t>
        </r>
        <r>
          <rPr>
            <b/>
            <i/>
            <sz val="8"/>
            <rFont val="Tahoma"/>
            <family val="2"/>
          </rPr>
          <t xml:space="preserve">Результаты поиска добычи: </t>
        </r>
        <r>
          <rPr>
            <sz val="8"/>
            <rFont val="Tahoma"/>
            <family val="0"/>
          </rPr>
          <t xml:space="preserve">
1.46-1
3ю45-1
3.90-6
ИТОГО 3 перла
Рекомендация преподавателя:  не болеть
Тест сдан без последствий 
</t>
        </r>
      </text>
    </comment>
    <comment ref="S26" authorId="0">
      <text>
        <r>
          <rPr>
            <sz val="8"/>
            <rFont val="Tahoma"/>
            <family val="2"/>
          </rPr>
          <t>09.12.2011</t>
        </r>
        <r>
          <rPr>
            <b/>
            <sz val="8"/>
            <rFont val="Tahoma"/>
            <family val="2"/>
          </rPr>
          <t xml:space="preserve">
Результат проверки решенного теста </t>
        </r>
        <r>
          <rPr>
            <sz val="8"/>
            <rFont val="Tahoma"/>
            <family val="0"/>
          </rPr>
          <t xml:space="preserve">
Время решения теста 49 минут 
Аудитория 1-333 
Режим сдачи теста - </t>
        </r>
        <r>
          <rPr>
            <i/>
            <sz val="8"/>
            <rFont val="Tahoma"/>
            <family val="2"/>
          </rPr>
          <t xml:space="preserve">льготный </t>
        </r>
        <r>
          <rPr>
            <sz val="8"/>
            <rFont val="Tahoma"/>
            <family val="0"/>
          </rPr>
          <t xml:space="preserve">
Количество ответов 35
Из них правильных ответов  30
Тест сдан
Распределение правильных ответов по разделам теста 7995
</t>
        </r>
        <r>
          <rPr>
            <b/>
            <i/>
            <sz val="8"/>
            <rFont val="Tahoma"/>
            <family val="2"/>
          </rPr>
          <t xml:space="preserve">Результаты поиска добычи: </t>
        </r>
        <r>
          <rPr>
            <sz val="8"/>
            <rFont val="Tahoma"/>
            <family val="0"/>
          </rPr>
          <t xml:space="preserve">
1.59-4 Ура!
1.65-3 Правда?
1.80-4 ???
2.66-4 СУПЕР!
3.46-1 Мама.. ЛР6_1
</t>
        </r>
        <r>
          <rPr>
            <b/>
            <i/>
            <sz val="8"/>
            <rFont val="Tahoma"/>
            <family val="2"/>
          </rPr>
          <t xml:space="preserve">DS: </t>
        </r>
        <r>
          <rPr>
            <sz val="8"/>
            <rFont val="Tahoma"/>
            <family val="0"/>
          </rPr>
          <t xml:space="preserve">
Цитата из объявления "Навстречу тесту" от 18.11.2011
Но согласитесь: 5 перлов случайными быть уже не могут.
</t>
        </r>
        <r>
          <rPr>
            <b/>
            <i/>
            <sz val="8"/>
            <rFont val="Tahoma"/>
            <family val="2"/>
          </rPr>
          <t>Выписной эпикриз
5</t>
        </r>
        <r>
          <rPr>
            <sz val="8"/>
            <rFont val="Tahoma"/>
            <family val="0"/>
          </rPr>
          <t xml:space="preserve"> перлов = ЛР6_1  Упражнение 1 вариант 39 (22 вариант уже 2 раза сдан)
</t>
        </r>
      </text>
    </comment>
    <comment ref="S27" authorId="0">
      <text>
        <r>
          <rPr>
            <sz val="8"/>
            <rFont val="Tahoma"/>
            <family val="0"/>
          </rPr>
          <t xml:space="preserve">13.01.2011 Попытка №6
</t>
        </r>
        <r>
          <rPr>
            <b/>
            <sz val="8"/>
            <rFont val="Tahoma"/>
            <family val="2"/>
          </rPr>
          <t xml:space="preserve">Результат проверки решенного теста </t>
        </r>
        <r>
          <rPr>
            <sz val="8"/>
            <rFont val="Tahoma"/>
            <family val="0"/>
          </rPr>
          <t xml:space="preserve">
Время решения теста 33 минуты 
Режим сдачи теста - </t>
        </r>
        <r>
          <rPr>
            <i/>
            <sz val="8"/>
            <rFont val="Tahoma"/>
            <family val="2"/>
          </rPr>
          <t>штрафной</t>
        </r>
        <r>
          <rPr>
            <sz val="8"/>
            <rFont val="Tahoma"/>
            <family val="0"/>
          </rPr>
          <t xml:space="preserve">
Количество ответов 35
Из них правильных ответов  24
Тест не сдан
Распределение правильных ответов по разделам теста 8763
</t>
        </r>
        <r>
          <rPr>
            <b/>
            <i/>
            <sz val="8"/>
            <rFont val="Tahoma"/>
            <family val="2"/>
          </rPr>
          <t>Перлы</t>
        </r>
        <r>
          <rPr>
            <sz val="8"/>
            <rFont val="Tahoma"/>
            <family val="0"/>
          </rPr>
          <t xml:space="preserve">
2.31-5
3.24-3
Вывод: Может. Если захочет. 
</t>
        </r>
      </text>
    </comment>
    <comment ref="S28" authorId="0">
      <text>
        <r>
          <rPr>
            <sz val="8"/>
            <rFont val="Tahoma"/>
            <family val="0"/>
          </rPr>
          <t xml:space="preserve">31.12.2011
</t>
        </r>
        <r>
          <rPr>
            <b/>
            <sz val="8"/>
            <rFont val="Tahoma"/>
            <family val="2"/>
          </rPr>
          <t xml:space="preserve">Результат проверки решенного теста </t>
        </r>
        <r>
          <rPr>
            <sz val="8"/>
            <rFont val="Tahoma"/>
            <family val="0"/>
          </rPr>
          <t xml:space="preserve">
Время решения теста 58 минут 
Аудитория 1-334  1-я пара
Режим сдачи теста - </t>
        </r>
        <r>
          <rPr>
            <i/>
            <sz val="8"/>
            <rFont val="Tahoma"/>
            <family val="2"/>
          </rPr>
          <t>iштрафной</t>
        </r>
        <r>
          <rPr>
            <sz val="8"/>
            <rFont val="Tahoma"/>
            <family val="0"/>
          </rPr>
          <t xml:space="preserve">
Количество ответов 35
Из них правильных ответов  24
Распределение правильных ответов по разделам теста 6684
</t>
        </r>
        <r>
          <rPr>
            <b/>
            <i/>
            <sz val="8"/>
            <rFont val="Tahoma"/>
            <family val="2"/>
          </rPr>
          <t>Перлы</t>
        </r>
        <r>
          <rPr>
            <sz val="8"/>
            <rFont val="Tahoma"/>
            <family val="0"/>
          </rPr>
          <t xml:space="preserve">
1.62-2 !
1.74-4 СУПЕР!
2.33-4 Ух, ты!
2.37-2 КРУТО!
3.64-2 Правда?
7.75-1 Это как?
ИТОГО 6 перлов строгий режим 
За каждый пропуск выдавать спецзадание 
</t>
        </r>
      </text>
    </comment>
    <comment ref="S29"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48 минут 
Аудитория 1-334  2-я пара
Режим сдачи теста - </t>
        </r>
        <r>
          <rPr>
            <i/>
            <sz val="8"/>
            <rFont val="Tahoma"/>
            <family val="2"/>
          </rPr>
          <t>боевой</t>
        </r>
        <r>
          <rPr>
            <sz val="8"/>
            <rFont val="Tahoma"/>
            <family val="0"/>
          </rPr>
          <t xml:space="preserve">
Количество ответов 35
Из них правильных ответов  30
Тест сдан
Распределение правильных ответов по разделам теста 9975
Ошибки
1.88-3
2.94-2
3.75-3
3.77-2
3.85-
</t>
        </r>
        <r>
          <rPr>
            <b/>
            <i/>
            <sz val="8"/>
            <rFont val="Tahoma"/>
            <family val="2"/>
          </rPr>
          <t xml:space="preserve">Перлов нет </t>
        </r>
        <r>
          <rPr>
            <sz val="8"/>
            <rFont val="Tahoma"/>
            <family val="0"/>
          </rPr>
          <t xml:space="preserve">
ИТОГО Тест сдан без последствий 
</t>
        </r>
      </text>
    </comment>
    <comment ref="S30" authorId="0">
      <text>
        <r>
          <rPr>
            <sz val="8"/>
            <rFont val="Tahoma"/>
            <family val="0"/>
          </rPr>
          <t xml:space="preserve">13.01.2012
</t>
        </r>
        <r>
          <rPr>
            <b/>
            <sz val="8"/>
            <rFont val="Tahoma"/>
            <family val="2"/>
          </rPr>
          <t xml:space="preserve">Результат проверки решенного теста </t>
        </r>
        <r>
          <rPr>
            <sz val="8"/>
            <rFont val="Tahoma"/>
            <family val="0"/>
          </rPr>
          <t xml:space="preserve">
Время решения теста 50 минут 
Режим сдачи теста - </t>
        </r>
        <r>
          <rPr>
            <i/>
            <sz val="8"/>
            <rFont val="Tahoma"/>
            <family val="2"/>
          </rPr>
          <t>iштрафной</t>
        </r>
        <r>
          <rPr>
            <sz val="8"/>
            <rFont val="Tahoma"/>
            <family val="0"/>
          </rPr>
          <t xml:space="preserve">
Количество ответов 35
Из них правильных ответов  24
Тест сдан без последствий 
</t>
        </r>
        <r>
          <rPr>
            <b/>
            <i/>
            <sz val="8"/>
            <rFont val="Tahoma"/>
            <family val="2"/>
          </rPr>
          <t/>
        </r>
      </text>
    </comment>
    <comment ref="S31" authorId="0">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36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5972
</t>
        </r>
        <r>
          <rPr>
            <b/>
            <i/>
            <sz val="8"/>
            <rFont val="Tahoma"/>
            <family val="2"/>
          </rPr>
          <t xml:space="preserve">Результаты поиска добычи: </t>
        </r>
        <r>
          <rPr>
            <sz val="8"/>
            <rFont val="Tahoma"/>
            <family val="0"/>
          </rPr>
          <t xml:space="preserve">
1.44-3
1.58-4
2.59-1
3.51-1
3.55-1
7.48-1
ИТОГО 6 перлов 
Решение преподавателя:  перевод в спецназ
</t>
        </r>
      </text>
    </comment>
    <comment ref="S32" authorId="0">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51 минута 
Аудитория 1-441 
Режим сдачи теста - </t>
        </r>
        <r>
          <rPr>
            <i/>
            <sz val="8"/>
            <rFont val="Tahoma"/>
            <family val="2"/>
          </rPr>
          <t>штрафной</t>
        </r>
        <r>
          <rPr>
            <sz val="8"/>
            <rFont val="Tahoma"/>
            <family val="0"/>
          </rPr>
          <t xml:space="preserve">
Количество ответов 35
Из них правильных ответов  24
Тест  сдан
Распределение правильных ответов по разделам теста 6873
</t>
        </r>
        <r>
          <rPr>
            <b/>
            <i/>
            <sz val="8"/>
            <rFont val="Tahoma"/>
            <family val="2"/>
          </rPr>
          <t xml:space="preserve">Результаты поиска добычи: </t>
        </r>
        <r>
          <rPr>
            <sz val="8"/>
            <rFont val="Tahoma"/>
            <family val="0"/>
          </rPr>
          <t xml:space="preserve">
1.61-2 Ой..
2.32-5 Мяу
2.53-1 СУПЕР!
3.46-1 Нокаут.. 
7.16-1 Тяф!
ИТОГО 5 перлов +1 перл-3 перла - 3 перла 
Решение преподавателя:  Тест сдан без последствий  
</t>
        </r>
      </text>
    </comment>
    <comment ref="S33" authorId="0">
      <text>
        <r>
          <rPr>
            <sz val="8"/>
            <rFont val="Tahoma"/>
            <family val="0"/>
          </rPr>
          <t xml:space="preserve">09.12.2011
Результат проверки решенного теста 
Время решения теста 18 минут  Аудитория 1-334 
Режим сдачи теста - льготный  Количество ответов 35 Из них правильных ответов  19
ИТОГО 19*1,3= 24,7 
Тест сдан
Распределение правильных ответов по разделам теста 3484
ПЕРЛЫ!
1.47-5 1.55-1 1.62-2 1.77-4 1.80-1 1.82-5 1.83-4
2.63-1 2.69-7 2.74-1 2.78-3 2.84-1 
3.40-2 3.75-2 
7.45-4
</t>
        </r>
        <r>
          <rPr>
            <b/>
            <i/>
            <sz val="8"/>
            <rFont val="Tahoma"/>
            <family val="2"/>
          </rPr>
          <t xml:space="preserve">DS: </t>
        </r>
        <r>
          <rPr>
            <sz val="8"/>
            <rFont val="Tahoma"/>
            <family val="0"/>
          </rPr>
          <t xml:space="preserve">
Алик - мой клиент! 
15 суперных перлов - это вам не халам-балам.. 
</t>
        </r>
        <r>
          <rPr>
            <b/>
            <i/>
            <sz val="8"/>
            <rFont val="Tahoma"/>
            <family val="2"/>
          </rPr>
          <t>Выписной эпикриз</t>
        </r>
        <r>
          <rPr>
            <sz val="8"/>
            <rFont val="Tahoma"/>
            <family val="0"/>
          </rPr>
          <t xml:space="preserve">
ЛР6_1 Алику уже выдана. И что теперь прикажете с ним делать?  
ЛР3_1+ЛР5_1 с дотошной проверкой каждой из дополнительных ЛР
Просто деваться некуда! 
25.11.2011
</t>
        </r>
        <r>
          <rPr>
            <b/>
            <sz val="8"/>
            <rFont val="Tahoma"/>
            <family val="2"/>
          </rPr>
          <t xml:space="preserve">Результат проверки решенного теста </t>
        </r>
        <r>
          <rPr>
            <sz val="8"/>
            <rFont val="Tahoma"/>
            <family val="0"/>
          </rPr>
          <t xml:space="preserve">
Время решения теста 60 минут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Тест не сдан
Распределение правильных ответов по разделам теста 
</t>
        </r>
        <r>
          <rPr>
            <b/>
            <i/>
            <sz val="8"/>
            <rFont val="Tahoma"/>
            <family val="2"/>
          </rPr>
          <t>Анамнез</t>
        </r>
        <r>
          <rPr>
            <sz val="8"/>
            <rFont val="Tahoma"/>
            <family val="0"/>
          </rPr>
          <t xml:space="preserve">
</t>
        </r>
        <r>
          <rPr>
            <b/>
            <i/>
            <sz val="8"/>
            <rFont val="Tahoma"/>
            <family val="2"/>
          </rPr>
          <t>Интерактивы</t>
        </r>
        <r>
          <rPr>
            <sz val="8"/>
            <rFont val="Tahoma"/>
            <family val="0"/>
          </rPr>
          <t xml:space="preserve">
</t>
        </r>
        <r>
          <rPr>
            <i/>
            <sz val="8"/>
            <rFont val="Tahoma"/>
            <family val="2"/>
          </rPr>
          <t xml:space="preserve">21.11.2011
Флаг в руки и Алику тоже ! </t>
        </r>
        <r>
          <rPr>
            <sz val="8"/>
            <rFont val="Tahoma"/>
            <family val="0"/>
          </rPr>
          <t xml:space="preserve">
</t>
        </r>
        <r>
          <rPr>
            <b/>
            <i/>
            <sz val="8"/>
            <rFont val="Tahoma"/>
            <family val="2"/>
          </rPr>
          <t>Ошибки и перлы</t>
        </r>
        <r>
          <rPr>
            <sz val="8"/>
            <rFont val="Tahoma"/>
            <family val="0"/>
          </rPr>
          <t xml:space="preserve">
1.22-1 (Правда?) Перл №1 
1.46-3 (Ух ты!) Перл №2 
1.67-3 (КРУТО!) Перл №3
2.32-5 (Неужели?) Перл №4 
2.40-1 (И как только она туда попадает?) Перл №5 
2.53-1 (СУПЕР!) Перл №6
3.24-3 (За что ?)    Перл №7
3.48-5 (Не может быть!) Перл №8
</t>
        </r>
        <r>
          <rPr>
            <b/>
            <i/>
            <sz val="8"/>
            <rFont val="Tahoma"/>
            <family val="2"/>
          </rPr>
          <t xml:space="preserve">DS: </t>
        </r>
        <r>
          <rPr>
            <sz val="8"/>
            <rFont val="Tahoma"/>
            <family val="0"/>
          </rPr>
          <t xml:space="preserve">
Общее впечатление: Алик тест сдать может! Сомнений в этом нет. 
Просто он, видимо, не очень хорошо настроился на бой... 
</t>
        </r>
        <r>
          <rPr>
            <b/>
            <i/>
            <sz val="8"/>
            <rFont val="Tahoma"/>
            <family val="2"/>
          </rPr>
          <t>Выписной эпикриз</t>
        </r>
        <r>
          <rPr>
            <sz val="8"/>
            <rFont val="Tahoma"/>
            <family val="0"/>
          </rPr>
          <t xml:space="preserve">
Самое приятное: одним удравшим зайцем стало меньше!  Есть еще порох в пороховницах !(У преподавателя, естно). 
Еще одним удравшим зайцем стало меньше! Ура!! 
Решения: 
1. Выдать Алику дополнительный круг осеннего биатлона: ЛР6_1. 
2. Проверять ЛР6_1 </t>
        </r>
        <r>
          <rPr>
            <i/>
            <sz val="8"/>
            <rFont val="Tahoma"/>
            <family val="2"/>
          </rPr>
          <t xml:space="preserve">с особым пристрастием </t>
        </r>
        <r>
          <rPr>
            <sz val="8"/>
            <rFont val="Tahoma"/>
            <family val="0"/>
          </rPr>
          <t xml:space="preserve">
</t>
        </r>
      </text>
    </comment>
    <comment ref="S34" authorId="0">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24 минуты 
Аудитория 1-334  1-я пара
Режим сдачи теста - </t>
        </r>
        <r>
          <rPr>
            <i/>
            <sz val="8"/>
            <rFont val="Tahoma"/>
            <family val="2"/>
          </rPr>
          <t>штрафной</t>
        </r>
        <r>
          <rPr>
            <sz val="8"/>
            <rFont val="Tahoma"/>
            <family val="0"/>
          </rPr>
          <t xml:space="preserve">
Количество ответов 35
Из них правильных ответов  25
Тест сдан
Распределение правильных ответов по разделам теста 8575
</t>
        </r>
        <r>
          <rPr>
            <b/>
            <i/>
            <sz val="8"/>
            <rFont val="Tahoma"/>
            <family val="2"/>
          </rPr>
          <t>Перлы</t>
        </r>
        <r>
          <rPr>
            <sz val="8"/>
            <rFont val="Tahoma"/>
            <family val="0"/>
          </rPr>
          <t xml:space="preserve">
1.48-4 СУПЕР!
2.37-3 КРУТО!
2.40-1 Неужели?
2.44-1 Гм-гм..
2.82-5 ?
3.41-1 МЯУ!
3.45-3 Ух, ты!
3.63-5 Бр-р-р-...
ИТОГО 8 перлов - первод в спецназ 
Еще плюс три перла по блату 30.12.2011 
Тест сдан при 11 перлах
</t>
        </r>
      </text>
    </comment>
    <comment ref="S35" authorId="0">
      <text>
        <r>
          <rPr>
            <sz val="8"/>
            <rFont val="Tahoma"/>
            <family val="0"/>
          </rPr>
          <t xml:space="preserve">19.01.2012 Попытка №8
</t>
        </r>
        <r>
          <rPr>
            <b/>
            <sz val="8"/>
            <rFont val="Tahoma"/>
            <family val="2"/>
          </rPr>
          <t xml:space="preserve">Результат проверки решенного теста </t>
        </r>
        <r>
          <rPr>
            <sz val="8"/>
            <rFont val="Tahoma"/>
            <family val="0"/>
          </rPr>
          <t xml:space="preserve">
Время решения теста 54 минуты
Режим сдачи теста - </t>
        </r>
        <r>
          <rPr>
            <i/>
            <sz val="8"/>
            <rFont val="Tahoma"/>
            <family val="2"/>
          </rPr>
          <t>штрафной</t>
        </r>
        <r>
          <rPr>
            <sz val="8"/>
            <rFont val="Tahoma"/>
            <family val="0"/>
          </rPr>
          <t xml:space="preserve">
Количество ответов 35
Из них правильных ответов  31
Тест  сдан
Распределение правильных ответов по разделам теста  10-8-9-4
</t>
        </r>
        <r>
          <rPr>
            <b/>
            <i/>
            <sz val="8"/>
            <rFont val="Tahoma"/>
            <family val="2"/>
          </rPr>
          <t>Перлы</t>
        </r>
        <r>
          <rPr>
            <sz val="8"/>
            <rFont val="Tahoma"/>
            <family val="0"/>
          </rPr>
          <t xml:space="preserve">
3.45-3
</t>
        </r>
        <r>
          <rPr>
            <b/>
            <i/>
            <sz val="8"/>
            <rFont val="Tahoma"/>
            <family val="2"/>
          </rPr>
          <t xml:space="preserve">DS: </t>
        </r>
        <r>
          <rPr>
            <sz val="8"/>
            <rFont val="Tahoma"/>
            <family val="0"/>
          </rPr>
          <t xml:space="preserve">
Если долго мучиться, можно в военкомат не идти.. </t>
        </r>
        <r>
          <rPr>
            <i/>
            <sz val="8"/>
            <rFont val="Tahoma"/>
            <family val="2"/>
          </rPr>
          <t xml:space="preserve">
</t>
        </r>
        <r>
          <rPr>
            <sz val="8"/>
            <rFont val="Tahoma"/>
            <family val="0"/>
          </rPr>
          <t xml:space="preserve">
</t>
        </r>
      </text>
    </comment>
    <comment ref="S4" authorId="0">
      <text>
        <r>
          <rPr>
            <sz val="8"/>
            <rFont val="Tahoma"/>
            <family val="0"/>
          </rPr>
          <t xml:space="preserve">Результат решения осеннего теста потеории </t>
        </r>
      </text>
    </comment>
    <comment ref="M7"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7"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6" authorId="0">
      <text>
        <r>
          <rPr>
            <sz val="8"/>
            <rFont val="Tahoma"/>
            <family val="0"/>
          </rPr>
          <t xml:space="preserve">01.02.2012
Пока вроде бы выдавать это поощрение не за что. Но еще не вечер! </t>
        </r>
      </text>
    </comment>
    <comment ref="Q6"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P7" authorId="0">
      <text>
        <r>
          <rPr>
            <sz val="8"/>
            <rFont val="Tahoma"/>
            <family val="0"/>
          </rPr>
          <t xml:space="preserve">01.02.2012
Пока вроде бы выдавать это поощрение не за что. Но еще не вечер! </t>
        </r>
      </text>
    </comment>
    <comment ref="Q7"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M8"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8"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8" authorId="0">
      <text>
        <r>
          <rPr>
            <sz val="8"/>
            <rFont val="Tahoma"/>
            <family val="0"/>
          </rPr>
          <t xml:space="preserve">01.02.2012
Пока вроде бы выдавать это поощрение не за что. Но еще не вечер! </t>
        </r>
      </text>
    </comment>
    <comment ref="Q8"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R29" authorId="0">
      <text>
        <r>
          <rPr>
            <sz val="8"/>
            <rFont val="Tahoma"/>
            <family val="0"/>
          </rPr>
          <t xml:space="preserve">01.02.2012
Автомат по РГР
Основание 
Второе метсо в группе по осеннему тесту </t>
        </r>
      </text>
    </comment>
    <comment ref="R26" authorId="0">
      <text>
        <r>
          <rPr>
            <sz val="8"/>
            <rFont val="Tahoma"/>
            <family val="0"/>
          </rPr>
          <t xml:space="preserve">01.02.2012
Автомат по РГР
Основание 
Третье место в группе по осеннему тесту </t>
        </r>
      </text>
    </comment>
    <comment ref="P9" authorId="0">
      <text>
        <r>
          <rPr>
            <sz val="8"/>
            <rFont val="Tahoma"/>
            <family val="0"/>
          </rPr>
          <t xml:space="preserve">01.02.2012
Есть контакт! 
Спецназовцу Вильданову Айдару ДЗ9 в подарок! </t>
        </r>
      </text>
    </comment>
    <comment ref="Q9"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9" authorId="0">
      <text>
        <r>
          <rPr>
            <sz val="8"/>
            <rFont val="Tahoma"/>
            <family val="0"/>
          </rPr>
          <t xml:space="preserve">01.02.2012
Штрафбатовцу Вильданову Айдару 
ЛР3Д от преподавателя за осенние успехи в боевой и политической подготовке </t>
        </r>
      </text>
    </comment>
    <comment ref="L9" authorId="0">
      <text>
        <r>
          <rPr>
            <sz val="8"/>
            <rFont val="Tahoma"/>
            <family val="0"/>
          </rPr>
          <t xml:space="preserve">01.02.2012
Штрафбатовцу Вильданову Айдару 
ЛР6Д от преподавателя за осенние успехи в боевой и политической подготовке </t>
        </r>
      </text>
    </comment>
    <comment ref="M9" authorId="0">
      <text>
        <r>
          <rPr>
            <sz val="8"/>
            <rFont val="Tahoma"/>
            <family val="0"/>
          </rPr>
          <t xml:space="preserve">01.02.2012
Рядовому спецназа Вильданову Айдару 
ЛР7 за осенние успехи в боевой и политической подготовке </t>
        </r>
      </text>
    </comment>
    <comment ref="M10"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0"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0" authorId="0">
      <text>
        <r>
          <rPr>
            <sz val="8"/>
            <rFont val="Tahoma"/>
            <family val="0"/>
          </rPr>
          <t xml:space="preserve">01.02.2012
Пока вроде бы выдавать это поощрение не за что. Но еще не вечер! </t>
        </r>
      </text>
    </comment>
    <comment ref="Q10"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12" authorId="0">
      <text>
        <r>
          <rPr>
            <sz val="8"/>
            <rFont val="Tahoma"/>
            <family val="0"/>
          </rPr>
          <t xml:space="preserve">01.02.2012
Автомат по ЛР3Д по результатам учебы в осеннем семестре 2011/2012 уч. Г. </t>
        </r>
      </text>
    </comment>
    <comment ref="L12" authorId="0">
      <text>
        <r>
          <rPr>
            <sz val="8"/>
            <rFont val="Tahoma"/>
            <family val="0"/>
          </rPr>
          <t xml:space="preserve">01.02.2012
Автомат по ЛР6Д по результатам учебы в осеннем семестре 2011/2012 уч. Г. </t>
        </r>
      </text>
    </comment>
    <comment ref="M11"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1"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M12"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2"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1" authorId="0">
      <text>
        <r>
          <rPr>
            <sz val="8"/>
            <rFont val="Tahoma"/>
            <family val="0"/>
          </rPr>
          <t xml:space="preserve">01.02.2012
Пока вроде бы выдавать это поощрение не за что. Но еще не вечер! </t>
        </r>
      </text>
    </comment>
    <comment ref="Q11"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P12" authorId="0">
      <text>
        <r>
          <rPr>
            <sz val="8"/>
            <rFont val="Tahoma"/>
            <family val="0"/>
          </rPr>
          <t xml:space="preserve">01.02.2012
Пока вроде бы выдавать это поощрение не за что. Но еще не вечер! </t>
        </r>
      </text>
    </comment>
    <comment ref="Q12"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P13" authorId="0">
      <text>
        <r>
          <rPr>
            <sz val="8"/>
            <rFont val="Tahoma"/>
            <family val="0"/>
          </rPr>
          <t xml:space="preserve">01.02.2012
Пока вроде бы выдавать это поощрение не за что. Но еще не вечер! </t>
        </r>
      </text>
    </comment>
    <comment ref="Q13"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P14" authorId="0">
      <text>
        <r>
          <rPr>
            <sz val="8"/>
            <rFont val="Tahoma"/>
            <family val="0"/>
          </rPr>
          <t xml:space="preserve">01.02.2012
Пока вроде бы выдавать это поощрение не за что. Но еще не вечер! </t>
        </r>
      </text>
    </comment>
    <comment ref="Q14"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P15" authorId="0">
      <text>
        <r>
          <rPr>
            <sz val="8"/>
            <rFont val="Tahoma"/>
            <family val="0"/>
          </rPr>
          <t xml:space="preserve">01.02.2012
Пока вроде бы выдавать это поощрение не за что. Но еще не вечер! </t>
        </r>
      </text>
    </comment>
    <comment ref="Q15"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M13"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3"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M14"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4"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M15"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5"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N9"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H13" authorId="0">
      <text>
        <r>
          <rPr>
            <sz val="8"/>
            <rFont val="Tahoma"/>
            <family val="0"/>
          </rPr>
          <t xml:space="preserve">01.02.2012
Штрафбатовцу Дувакиной Виктории
ЛР3Д от преподавателя за осенние успехи в боевой и политической подготовке </t>
        </r>
      </text>
    </comment>
    <comment ref="L13" authorId="0">
      <text>
        <r>
          <rPr>
            <sz val="8"/>
            <rFont val="Tahoma"/>
            <family val="0"/>
          </rPr>
          <t xml:space="preserve">01.02.2012
Штрафбатовцу Дувакиной Виктории
ЛР6Д от преподавателя за осенние успехи в боевой и политической подготовке </t>
        </r>
      </text>
    </comment>
    <comment ref="H16" authorId="0">
      <text>
        <r>
          <rPr>
            <sz val="8"/>
            <rFont val="Tahoma"/>
            <family val="0"/>
          </rPr>
          <t xml:space="preserve">01.02.2012
Спецназовцу Клековкину Кириллу 
ЛР3Д от преподавателя за осенние успехи в боевой и политической подготовке </t>
        </r>
      </text>
    </comment>
    <comment ref="L16" authorId="0">
      <text>
        <r>
          <rPr>
            <sz val="8"/>
            <rFont val="Tahoma"/>
            <family val="0"/>
          </rPr>
          <t xml:space="preserve">01.02.2012
Спецназовцу Клековкину Кириллу 
ЛР6Д от преподавателя за осенние успехи в боевой и политической подготовке </t>
        </r>
      </text>
    </comment>
    <comment ref="P16" authorId="0">
      <text>
        <r>
          <rPr>
            <sz val="8"/>
            <rFont val="Tahoma"/>
            <family val="0"/>
          </rPr>
          <t>01.02.2012
Есть контакт! 
Спецназовцу Клековкину Кириллу ДЗ9 
от командования</t>
        </r>
      </text>
    </comment>
    <comment ref="Q16" authorId="0">
      <text>
        <r>
          <rPr>
            <sz val="8"/>
            <rFont val="Tahoma"/>
            <family val="0"/>
          </rPr>
          <t xml:space="preserve">01.02.2012
Есть контакт! 
Спецназовцу Клековкину Кириллу ДЗ10 
по его личной просьбе 
</t>
        </r>
      </text>
    </comment>
    <comment ref="M16" authorId="0">
      <text>
        <r>
          <rPr>
            <sz val="8"/>
            <rFont val="Tahoma"/>
            <family val="0"/>
          </rPr>
          <t xml:space="preserve">01.02.2012
Спецназовцу Клековкину Кириллу 
ЛР7 от преподавателя за осенние успехи в боевой и политической подготовке </t>
        </r>
      </text>
    </comment>
    <comment ref="N16" authorId="0">
      <text>
        <r>
          <rPr>
            <sz val="8"/>
            <rFont val="Tahoma"/>
            <family val="0"/>
          </rPr>
          <t xml:space="preserve">01.02.2012
Условный автомат по ЛР8 по итогам работы в осеннем семестре 
Если опять Кирилл закосит под десантника, выдать ему и это задание. Так.. Чтобы жизнь медом не казалась…  
</t>
        </r>
      </text>
    </comment>
    <comment ref="H17" authorId="0">
      <text>
        <r>
          <rPr>
            <sz val="8"/>
            <rFont val="Tahoma"/>
            <family val="0"/>
          </rPr>
          <t xml:space="preserve">01.02.2012
Спецназовцу Антону
ЛР3Д от преподавателя за осенние успехи в боевой и политической подготовке </t>
        </r>
      </text>
    </comment>
    <comment ref="L17" authorId="0">
      <text>
        <r>
          <rPr>
            <sz val="8"/>
            <rFont val="Tahoma"/>
            <family val="0"/>
          </rPr>
          <t xml:space="preserve">01.02.2012
Спецназовцу Антону
ЛР6Д от преподавателя за осенние успехи в боевой и политической подготовке </t>
        </r>
      </text>
    </comment>
    <comment ref="M17" authorId="0">
      <text>
        <r>
          <rPr>
            <sz val="8"/>
            <rFont val="Tahoma"/>
            <family val="0"/>
          </rPr>
          <t xml:space="preserve">01.02.2012
Спецназовцу Антону
ЛР7 от преподавателя за осенние успехи в боевой и политической подготовке </t>
        </r>
      </text>
    </comment>
    <comment ref="N17" authorId="0">
      <text>
        <r>
          <rPr>
            <sz val="8"/>
            <rFont val="Tahoma"/>
            <family val="0"/>
          </rPr>
          <t xml:space="preserve">01.02.2012
Условный автомат по ЛР8 по итогам работы в осеннем семестре 
Если будет плохо себя вести, выдать ему это спецзадание
</t>
        </r>
      </text>
    </comment>
    <comment ref="P17" authorId="0">
      <text>
        <r>
          <rPr>
            <sz val="8"/>
            <rFont val="Tahoma"/>
            <family val="0"/>
          </rPr>
          <t>01.02.2012
Есть контакт! 
Спецназовцу Антону ДЗ9 
за мужество и героизм</t>
        </r>
      </text>
    </comment>
    <comment ref="Q17" authorId="0">
      <text>
        <r>
          <rPr>
            <sz val="8"/>
            <rFont val="Tahoma"/>
            <family val="0"/>
          </rPr>
          <t xml:space="preserve">01.02.2012
По результатам работы в осеннем семестре выдавать это поощрение не за что. Но опять-таки еще не вечер! 
Так что Антоону выдать последнее китайское и условный автомат по ЛР10. Но если он подаст рапорт с просьбой предоставить ему возможность... Командование возражать не будет..  </t>
        </r>
      </text>
    </comment>
    <comment ref="H18" authorId="0">
      <text>
        <r>
          <rPr>
            <sz val="8"/>
            <rFont val="Tahoma"/>
            <family val="0"/>
          </rPr>
          <t xml:space="preserve">01.02.2012
СпецназовцуКурбатов Владимир
ЛР3Д от преподавателя за осенние успехи в боевой и политической подготовке </t>
        </r>
      </text>
    </comment>
    <comment ref="L18" authorId="0">
      <text>
        <r>
          <rPr>
            <sz val="8"/>
            <rFont val="Tahoma"/>
            <family val="0"/>
          </rPr>
          <t xml:space="preserve">01.02.2012
СпецназовцуКурбатов Владимир
ЛР6Д от преподавателя за осенние успехи в боевой и политической подготовке </t>
        </r>
      </text>
    </comment>
    <comment ref="M18" authorId="0">
      <text>
        <r>
          <rPr>
            <sz val="8"/>
            <rFont val="Tahoma"/>
            <family val="0"/>
          </rPr>
          <t xml:space="preserve">01.02.2012
СпецназовцуКурбатов Владимир
ЛР7 от преподавателя за осенние успехи в боевой и политической подготовке </t>
        </r>
      </text>
    </comment>
    <comment ref="N18" authorId="0">
      <text>
        <r>
          <rPr>
            <sz val="8"/>
            <rFont val="Tahoma"/>
            <family val="0"/>
          </rPr>
          <t xml:space="preserve">01.02.2012
Условный автомат по ЛР8 по итогам работы в осеннем семестре 
Если будет плохо себя вести, выдать ему это спецзадание
</t>
        </r>
      </text>
    </comment>
    <comment ref="Q18" authorId="0">
      <text>
        <r>
          <rPr>
            <sz val="8"/>
            <rFont val="Tahoma"/>
            <family val="0"/>
          </rPr>
          <t>01.02.2012
Есть контакт! 
Спецназовцу Курбатову Владимиру  ДЗ10 
за мужество и героизм</t>
        </r>
      </text>
    </comment>
    <comment ref="P18" authorId="0">
      <text>
        <r>
          <rPr>
            <sz val="8"/>
            <rFont val="Tahoma"/>
            <family val="0"/>
          </rPr>
          <t>01.02.2012
Есть контакт! 
Спецназовцу Курбатову Владимиру ДЗ9 
за мужество и героизм</t>
        </r>
      </text>
    </comment>
    <comment ref="M19"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9"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9" authorId="0">
      <text>
        <r>
          <rPr>
            <sz val="8"/>
            <rFont val="Tahoma"/>
            <family val="0"/>
          </rPr>
          <t xml:space="preserve">01.02.2012
Пока вроде бы выдавать это поощрение не за что. Но еще не вечер! </t>
        </r>
      </text>
    </comment>
    <comment ref="Q19"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0" authorId="0">
      <text>
        <r>
          <rPr>
            <sz val="8"/>
            <rFont val="Tahoma"/>
            <family val="0"/>
          </rPr>
          <t xml:space="preserve">01.02.2012
Рядовой штрафбата Кучеренко Павел получает ЛР3Д от преподавателя за осенние успехи в боевой и политической подготовке </t>
        </r>
      </text>
    </comment>
    <comment ref="L20" authorId="0">
      <text>
        <r>
          <rPr>
            <sz val="8"/>
            <rFont val="Tahoma"/>
            <family val="0"/>
          </rPr>
          <t xml:space="preserve">01.02.2012
Рядовой штрафбата Кучеренко Павел получает ЛР6Д от преподавателя за осенние успехи в боевой и политической подготовке </t>
        </r>
      </text>
    </comment>
    <comment ref="H21" authorId="0">
      <text>
        <r>
          <rPr>
            <sz val="8"/>
            <rFont val="Tahoma"/>
            <family val="0"/>
          </rPr>
          <t xml:space="preserve">01.02.2012
Рядовой спецназа Маннанов Ильвир получает ЛР3Д от преподавателя за осенние успехи в боевой и политической подготовке </t>
        </r>
      </text>
    </comment>
    <comment ref="L21" authorId="0">
      <text>
        <r>
          <rPr>
            <sz val="8"/>
            <rFont val="Tahoma"/>
            <family val="0"/>
          </rPr>
          <t xml:space="preserve">01.02.2012
Рядовой спецназа Маннанов Ильвир получает ЛР6Д от преподавателя за осенние успехи в боевой и политической подготовке </t>
        </r>
      </text>
    </comment>
    <comment ref="M21" authorId="0">
      <text>
        <r>
          <rPr>
            <sz val="8"/>
            <rFont val="Tahoma"/>
            <family val="0"/>
          </rPr>
          <t xml:space="preserve">01.02.2012
Рядовой спецназа Маннанов Ильвир получает ЛР7 от преподавателя за осенние успехи в боевой и политической подготовке </t>
        </r>
      </text>
    </comment>
    <comment ref="M20"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0"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N21"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0" authorId="0">
      <text>
        <r>
          <rPr>
            <sz val="8"/>
            <rFont val="Tahoma"/>
            <family val="0"/>
          </rPr>
          <t xml:space="preserve">01.02.2012
Пока вроде бы выдавать это поощрение не за что. Но еще не вечер! </t>
        </r>
      </text>
    </comment>
    <comment ref="Q20"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P21" authorId="0">
      <text>
        <r>
          <rPr>
            <sz val="8"/>
            <rFont val="Tahoma"/>
            <family val="0"/>
          </rPr>
          <t xml:space="preserve">01.02.2012
Пока вроде бы выдавать это поощрение не за что. Но еще не вечер! </t>
        </r>
      </text>
    </comment>
    <comment ref="Q21"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M22"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2"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2" authorId="0">
      <text>
        <r>
          <rPr>
            <sz val="8"/>
            <rFont val="Tahoma"/>
            <family val="0"/>
          </rPr>
          <t xml:space="preserve">01.02.2012
Пока вроде бы выдавать это поощрение не за что. Но еще не вечер! </t>
        </r>
      </text>
    </comment>
    <comment ref="Q22"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3" authorId="0">
      <text>
        <r>
          <rPr>
            <sz val="8"/>
            <rFont val="Tahoma"/>
            <family val="0"/>
          </rPr>
          <t xml:space="preserve">01.02.2012
Рядовой штрафбата Нам Александр получает ЛР3Д от преподавателя за осенние успехи в боевой и политической подготовке </t>
        </r>
      </text>
    </comment>
    <comment ref="L23" authorId="0">
      <text>
        <r>
          <rPr>
            <sz val="8"/>
            <rFont val="Tahoma"/>
            <family val="0"/>
          </rPr>
          <t xml:space="preserve">01.02.2012
Рядовой штрафбата Нам Александр получает ЛР6Д от преподавателя за осенние успехи в боевой и политической подготовке </t>
        </r>
      </text>
    </comment>
    <comment ref="M23"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3"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3" authorId="0">
      <text>
        <r>
          <rPr>
            <sz val="8"/>
            <rFont val="Tahoma"/>
            <family val="0"/>
          </rPr>
          <t xml:space="preserve">01.02.2012
Пока вроде бы выдавать это поощрение не за что. Но еще не вечер! </t>
        </r>
      </text>
    </comment>
    <comment ref="Q23"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4" authorId="0">
      <text>
        <r>
          <rPr>
            <sz val="8"/>
            <rFont val="Tahoma"/>
            <family val="0"/>
          </rPr>
          <t xml:space="preserve">01.02.2012
Председателю женсовета спецназа Нуриахметовой Элеоноре  ЛР3Д от преподавателя за осенние успехи в боевой и политической подготовке </t>
        </r>
      </text>
    </comment>
    <comment ref="L24" authorId="0">
      <text>
        <r>
          <rPr>
            <sz val="8"/>
            <rFont val="Tahoma"/>
            <family val="0"/>
          </rPr>
          <t xml:space="preserve">01.02.2012
Председателю женсовета спецназа Нуриахметовой Элеоноре  ЛР6Д от преподавателя за осенние успехи в боевой и политической подготовке </t>
        </r>
      </text>
    </comment>
    <comment ref="M24" authorId="0">
      <text>
        <r>
          <rPr>
            <sz val="8"/>
            <rFont val="Tahoma"/>
            <family val="0"/>
          </rPr>
          <t xml:space="preserve">01.02.2012
Председателю женсовета спецназа Нуриахметовой Элеоноре  ЛР7 от преподавателя за осенние успехи в боевой и политической подготовке </t>
        </r>
      </text>
    </comment>
    <comment ref="P24" authorId="0">
      <text>
        <r>
          <rPr>
            <sz val="8"/>
            <rFont val="Tahoma"/>
            <family val="0"/>
          </rPr>
          <t xml:space="preserve">01.02.2012
Председателю женсовета спецназа Нуриахметовой Элеоноре  ДЗ9 от преподавателя за осенние успехи в боевой и политической подготовке </t>
        </r>
      </text>
    </comment>
    <comment ref="Q24" authorId="0">
      <text>
        <r>
          <rPr>
            <sz val="8"/>
            <rFont val="Tahoma"/>
            <family val="0"/>
          </rPr>
          <t xml:space="preserve">01.02.2012
Председателю женсовета спецназа Нуриахметовой Элеоноре  ДЗ10 от преподавателя за осенние успехи в боевой и политической подготовке </t>
        </r>
      </text>
    </comment>
    <comment ref="N24"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M25"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5"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H26" authorId="0">
      <text>
        <r>
          <rPr>
            <sz val="8"/>
            <rFont val="Tahoma"/>
            <family val="0"/>
          </rPr>
          <t xml:space="preserve">01.02.2012
Салихова Регина сама пл своей доброй воле  выбрала  себе ЛР3Д - результат зимней охоты преподавателя </t>
        </r>
      </text>
    </comment>
    <comment ref="L26" authorId="0">
      <text>
        <r>
          <rPr>
            <sz val="8"/>
            <rFont val="Tahoma"/>
            <family val="0"/>
          </rPr>
          <t xml:space="preserve">01.02.2012
Салихова Регина сама пл своей доброй воле  выбрала  себе ЛР6Д - результат зимней охоты преподавателя </t>
        </r>
      </text>
    </comment>
    <comment ref="M26" authorId="0">
      <text>
        <r>
          <rPr>
            <sz val="8"/>
            <rFont val="Tahoma"/>
            <family val="0"/>
          </rPr>
          <t xml:space="preserve">01.02.2012
Салихова Регина сама пл своей доброй воле  выбрала  себе ЛР7- результат зимней охоты преподавателя </t>
        </r>
      </text>
    </comment>
    <comment ref="N26"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6" authorId="0">
      <text>
        <r>
          <rPr>
            <sz val="8"/>
            <rFont val="Tahoma"/>
            <family val="0"/>
          </rPr>
          <t>01.02.2012
Условный автомат по ЛР7 по итогам работы в осеннем семестре 
Если к 20.03.2012 в папке Регины останется все то же самое, что былоав ней во время зимней охоты, выпишем ей надбавку в виде ДЗ9 + ДЗ10</t>
        </r>
      </text>
    </comment>
    <comment ref="Q26" authorId="0">
      <text>
        <r>
          <rPr>
            <sz val="8"/>
            <rFont val="Tahoma"/>
            <family val="0"/>
          </rPr>
          <t xml:space="preserve">01.02.2012
Условный автомат по ЛР7 по итогам работы в осеннем семестре 
Если к 20.03.2012 в папке Регины останется все то же самое, что былоав ней во время зимней охоты, выпишем ей надбавку в виде ДЗ9 + ДЗ10
</t>
        </r>
      </text>
    </comment>
    <comment ref="H27" authorId="0">
      <text>
        <r>
          <rPr>
            <sz val="8"/>
            <rFont val="Tahoma"/>
            <family val="0"/>
          </rPr>
          <t xml:space="preserve">01.02.2012
Разведчику спецназа Салямову Динару  ЛР3Д от преподавателя за осенние успехи в боевой и политической подготовке </t>
        </r>
      </text>
    </comment>
    <comment ref="L27" authorId="0">
      <text>
        <r>
          <rPr>
            <sz val="8"/>
            <rFont val="Tahoma"/>
            <family val="0"/>
          </rPr>
          <t xml:space="preserve">01.02.2012
Разведчику спецназа Салямову Динару  ЛР6Д от преподавателя за осенние успехи в боевой и политической подготовке </t>
        </r>
      </text>
    </comment>
    <comment ref="M27" authorId="0">
      <text>
        <r>
          <rPr>
            <sz val="8"/>
            <rFont val="Tahoma"/>
            <family val="0"/>
          </rPr>
          <t xml:space="preserve">01.02.2012
Разведчику спецназа Салямову Динару  ЛР7 от преподавателя за осенние успехи в боевой и политической подготовке </t>
        </r>
      </text>
    </comment>
    <comment ref="P27" authorId="0">
      <text>
        <r>
          <rPr>
            <sz val="8"/>
            <rFont val="Tahoma"/>
            <family val="0"/>
          </rPr>
          <t>01.02.2012
Есть контакт! 
Разведчику спецназа Салямову Динару  ДЗ9 
за мужество и героизм</t>
        </r>
      </text>
    </comment>
    <comment ref="Q27" authorId="0">
      <text>
        <r>
          <rPr>
            <sz val="8"/>
            <rFont val="Tahoma"/>
            <family val="0"/>
          </rPr>
          <t>01.02.2012
Есть контакт! 
Разведчику спецназа Салямову Динару  ДЗ10 
за мужество и героизм</t>
        </r>
      </text>
    </comment>
    <comment ref="N27"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H28" authorId="0">
      <text>
        <r>
          <rPr>
            <sz val="8"/>
            <rFont val="Tahoma"/>
            <family val="0"/>
          </rPr>
          <t xml:space="preserve">01.02.2012
Начальнику разведки спецназа потока БСТ-11 Семенову Владиславу  ЛР3Д от преподавателя за осенние успехи в боевой и политической подготовке </t>
        </r>
      </text>
    </comment>
    <comment ref="L28" authorId="0">
      <text>
        <r>
          <rPr>
            <sz val="8"/>
            <rFont val="Tahoma"/>
            <family val="0"/>
          </rPr>
          <t xml:space="preserve">01.02.2012
Начальнику разведки спецназа потока БСТ-11 Семенову Владиславу  ЛР6Д от преподавателя за осенние успехи в боевой и политической подготовке </t>
        </r>
      </text>
    </comment>
    <comment ref="M28" authorId="0">
      <text>
        <r>
          <rPr>
            <sz val="8"/>
            <rFont val="Tahoma"/>
            <family val="0"/>
          </rPr>
          <t xml:space="preserve">01.02.2012
Начальнику разведки спецназа потока БСТ-11 Семенову Владиславу  ЛР7 от преподавателя за осенние успехи в боевой и политической подготовке </t>
        </r>
      </text>
    </comment>
    <comment ref="N28" authorId="0">
      <text>
        <r>
          <rPr>
            <sz val="8"/>
            <rFont val="Tahoma"/>
            <family val="0"/>
          </rPr>
          <t>01.02.2012
Начальнику разведки спецназа потока БСТ-11 Семенову Владиславу ДЗ8 от преподавателя за особые заслуги перед Отечеством</t>
        </r>
      </text>
    </comment>
    <comment ref="P28" authorId="0">
      <text>
        <r>
          <rPr>
            <sz val="8"/>
            <rFont val="Tahoma"/>
            <family val="0"/>
          </rPr>
          <t>01.02.2012
Начальнику разведки спецназа потока БСТ-11 Семенову Владиславу  ДЗ9 
за мужество и героизм</t>
        </r>
      </text>
    </comment>
    <comment ref="Q28" authorId="0">
      <text>
        <r>
          <rPr>
            <sz val="8"/>
            <rFont val="Tahoma"/>
            <family val="0"/>
          </rPr>
          <t>01.02.2012
Начальнику разведки спецназа потока БСТ-11 Семенову Владиславу  ДЗ10 
за мужество и героизм</t>
        </r>
      </text>
    </comment>
    <comment ref="M29"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9"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5" authorId="0">
      <text>
        <r>
          <rPr>
            <sz val="8"/>
            <rFont val="Tahoma"/>
            <family val="0"/>
          </rPr>
          <t xml:space="preserve">01.02.2012
Пока вроде бы выдавать это поощрение не за что. Но еще не вечер! </t>
        </r>
      </text>
    </comment>
    <comment ref="Q25"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P29" authorId="0">
      <text>
        <r>
          <rPr>
            <sz val="8"/>
            <rFont val="Tahoma"/>
            <family val="0"/>
          </rPr>
          <t xml:space="preserve">01.02.2012
Пока вроде бы выдавать это поощрение не за что. Но еще не вечер! </t>
        </r>
      </text>
    </comment>
    <comment ref="Q29"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0" authorId="0">
      <text>
        <r>
          <rPr>
            <sz val="8"/>
            <rFont val="Tahoma"/>
            <family val="0"/>
          </rPr>
          <t xml:space="preserve">01.02.2012
Хайбуллиной Миляуше  ЛР3Д от преподавателя за осенние успехи в боевой и политической подготовке </t>
        </r>
      </text>
    </comment>
    <comment ref="L30" authorId="0">
      <text>
        <r>
          <rPr>
            <sz val="8"/>
            <rFont val="Tahoma"/>
            <family val="0"/>
          </rPr>
          <t xml:space="preserve">01.02.2012
Хайбуллиной Миляуше  ЛР6Д от преподавателя за осенние успехи в боевой и политической подготовке </t>
        </r>
      </text>
    </comment>
    <comment ref="M30" authorId="0">
      <text>
        <r>
          <rPr>
            <sz val="8"/>
            <rFont val="Tahoma"/>
            <family val="0"/>
          </rPr>
          <t xml:space="preserve">01.02.2012
Хайбуллиной Миляуше  ЛР7 от преподавателя за осенние успехи в боевой и политической подготовке </t>
        </r>
      </text>
    </comment>
    <comment ref="N30"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0" authorId="0">
      <text>
        <r>
          <rPr>
            <sz val="8"/>
            <rFont val="Tahoma"/>
            <family val="0"/>
          </rPr>
          <t xml:space="preserve">01.02.2012
Пока вроде бы выдавать это поощрение не за что. Но еще не вечер! </t>
        </r>
      </text>
    </comment>
    <comment ref="Q30"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1" authorId="0">
      <text>
        <r>
          <rPr>
            <sz val="8"/>
            <rFont val="Tahoma"/>
            <family val="0"/>
          </rPr>
          <t xml:space="preserve">01.02.2012
Рядовому спецназа потока БСТ-11 Хамидуллину Тагиру  ЛР3Д от преподавателя за осенние успехи в боевой и политической подготовке </t>
        </r>
      </text>
    </comment>
    <comment ref="L31" authorId="0">
      <text>
        <r>
          <rPr>
            <sz val="8"/>
            <rFont val="Tahoma"/>
            <family val="0"/>
          </rPr>
          <t xml:space="preserve">01.02.2012
Рядовому спецназа потока БСТ-11 Хамидуллину Тагиру  ЛР6Д от преподавателя за осенние успехи в боевой и политической подготовке </t>
        </r>
      </text>
    </comment>
    <comment ref="M31" authorId="0">
      <text>
        <r>
          <rPr>
            <sz val="8"/>
            <rFont val="Tahoma"/>
            <family val="0"/>
          </rPr>
          <t xml:space="preserve">01.02.2012
Рядовому спецназа потока БСТ-11 Хамидуллину Тагиру  ЛР7 от преподавателя за осенние успехи в боевой и политической подготовке </t>
        </r>
      </text>
    </comment>
    <comment ref="N31"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1" authorId="0">
      <text>
        <r>
          <rPr>
            <sz val="8"/>
            <rFont val="Tahoma"/>
            <family val="0"/>
          </rPr>
          <t xml:space="preserve">01.02.2012
Пока вроде бы выдавать это поощрение не за что. Но еще не вечер! </t>
        </r>
      </text>
    </comment>
    <comment ref="Q31"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M32"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32"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2" authorId="0">
      <text>
        <r>
          <rPr>
            <sz val="8"/>
            <rFont val="Tahoma"/>
            <family val="0"/>
          </rPr>
          <t xml:space="preserve">01.02.2012
Пока вроде бы выдавать это поощрение не за что. Но еще не вечер! </t>
        </r>
      </text>
    </comment>
    <comment ref="Q32"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R33" authorId="0">
      <text>
        <r>
          <rPr>
            <sz val="8"/>
            <rFont val="Tahoma"/>
            <family val="0"/>
          </rPr>
          <t xml:space="preserve">01.02.2012
Автомат по РГР
Основание 
17.12.2011
Третий в группе зачет-автомат </t>
        </r>
      </text>
    </comment>
    <comment ref="M33"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33"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3" authorId="0">
      <text>
        <r>
          <rPr>
            <sz val="8"/>
            <rFont val="Tahoma"/>
            <family val="0"/>
          </rPr>
          <t xml:space="preserve">01.02.2012
Пока вроде бы выдавать это поощрение не за что. Но еще не вечер! </t>
        </r>
      </text>
    </comment>
    <comment ref="Q33"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4" authorId="0">
      <text>
        <r>
          <rPr>
            <sz val="8"/>
            <rFont val="Tahoma"/>
            <family val="0"/>
          </rPr>
          <t xml:space="preserve">01.02.2012
Разведчику спецназа Шарифьянову Эдгару  ЛР3Д от преподавателя за осенние успехи в боевой и политической подготовке </t>
        </r>
      </text>
    </comment>
    <comment ref="L34" authorId="0">
      <text>
        <r>
          <rPr>
            <sz val="8"/>
            <rFont val="Tahoma"/>
            <family val="0"/>
          </rPr>
          <t xml:space="preserve">01.02.2012
Разведчику спецназа Шарифьянову Эдгару  ЛР6Д от преподавателя за осенние успехи в боевой и политической подготовке </t>
        </r>
      </text>
    </comment>
    <comment ref="M34" authorId="0">
      <text>
        <r>
          <rPr>
            <sz val="8"/>
            <rFont val="Tahoma"/>
            <family val="0"/>
          </rPr>
          <t xml:space="preserve">01.02.2012
Разведчику спецназа Шарифьянову Эдгару  ЛР7 от преподавателя за осенние успехи в боевой и политической подготовке </t>
        </r>
      </text>
    </comment>
    <comment ref="N34"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4" authorId="0">
      <text>
        <r>
          <rPr>
            <sz val="8"/>
            <rFont val="Tahoma"/>
            <family val="0"/>
          </rPr>
          <t>01.02.2012
Разведчику спецназа Шарифьянову Эдгару    ДЗ9 
за мужество и героизм</t>
        </r>
      </text>
    </comment>
    <comment ref="Q34" authorId="0">
      <text>
        <r>
          <rPr>
            <sz val="8"/>
            <rFont val="Tahoma"/>
            <family val="0"/>
          </rPr>
          <t>01.02.2012
Разведчику спецназа Шарифьянову Эдгару  ДЗ10 
за мужество и героизм</t>
        </r>
      </text>
    </comment>
    <comment ref="H35" authorId="0">
      <text>
        <r>
          <rPr>
            <sz val="8"/>
            <rFont val="Tahoma"/>
            <family val="0"/>
          </rPr>
          <t xml:space="preserve">01.02.2012
Организатор спортивно-массовой работы спецназа потока БСТ-11  Ягудин Рушан удостоен ЛР3Д от преподавателя за осенние успехи в боевой и политической подготовке </t>
        </r>
      </text>
    </comment>
    <comment ref="L35" authorId="0">
      <text>
        <r>
          <rPr>
            <sz val="8"/>
            <rFont val="Tahoma"/>
            <family val="0"/>
          </rPr>
          <t xml:space="preserve">01.02.2012
Организатор спортивно-массовой работы спецназа потока БСТ-11  Ягудин Рушан удостоен ЛР6Д от преподавателя за осенние успехи в боевой и политической подготовке </t>
        </r>
      </text>
    </comment>
    <comment ref="M35" authorId="0">
      <text>
        <r>
          <rPr>
            <sz val="8"/>
            <rFont val="Tahoma"/>
            <family val="0"/>
          </rPr>
          <t xml:space="preserve">01.02.2012
Организатор спортивно-массовой работы спецназа потока БСТ-11  Ягудин Рушан удостоен ЛР7 от преподавателя за осенние успехи в боевой и политической подготовке </t>
        </r>
      </text>
    </comment>
    <comment ref="P35" authorId="0">
      <text>
        <r>
          <rPr>
            <sz val="8"/>
            <rFont val="Tahoma"/>
            <family val="0"/>
          </rPr>
          <t>01.02.2012
Организатору спортивно-массовой работы спецназа потока БСТ-11  Ягудину Рушану  выдано    ДЗ9 
за мужество и героизм</t>
        </r>
      </text>
    </comment>
    <comment ref="Q35" authorId="0">
      <text>
        <r>
          <rPr>
            <sz val="8"/>
            <rFont val="Tahoma"/>
            <family val="0"/>
          </rPr>
          <t>01.02.2012
Организатору спортивно-массовой работы спецназа потока БСТ-11  Ягудину Рушану  выдано    ДЗ9 
за мужество и героизм</t>
        </r>
      </text>
    </comment>
    <comment ref="Z4" authorId="3">
      <text>
        <r>
          <rPr>
            <sz val="8"/>
            <rFont val="Tahoma"/>
            <family val="2"/>
          </rPr>
          <t>Первая аттестация - на 9 неделе</t>
        </r>
        <r>
          <rPr>
            <sz val="8"/>
            <rFont val="Tahoma"/>
            <family val="0"/>
          </rPr>
          <t xml:space="preserve">
21.10.2011
Критерии первой аттестации 
для группы БСТ-11-01
Посещение ЛЗ1 1 балл 
Инструктаж по ТБ 1 балл 
Входной тест 1 балл  
ЛР1 1 балл 
ЛР2 1 балл 
Максимум 5 баллов 
Минимум 0 баллов
31.10.2011
Аттестация проставлена в журнал в деканате ФТТ </t>
        </r>
      </text>
    </comment>
    <comment ref="AA4" authorId="3">
      <text>
        <r>
          <rPr>
            <sz val="8"/>
            <rFont val="Tahoma"/>
            <family val="2"/>
          </rPr>
          <t xml:space="preserve">Вторая аттестация - на 14 неделе
25.11.2011
Критерии второй аттестации 
"Отлично" = ЛР1 + ЛР2 + ЛР3 + ЛР3_1 + ЛР4 + ЛР5 + ЛР5_1 + ЛР6 +ЛР6_1 
Каждая недостающая ЛР = минус балл по аттестации 
ЛР7 в зачет не идет 
Сданная ЛР8 = + 1 балл 
Сданная ЛР9 = + 1 балл 
Сданная ЛР10 = + 1 балл </t>
        </r>
      </text>
    </comment>
    <comment ref="Z14" authorId="0">
      <text>
        <r>
          <rPr>
            <sz val="8"/>
            <rFont val="Tahoma"/>
            <family val="0"/>
          </rPr>
          <t>28.10.2011
Балл повышен за досрочную сдачу ЛР4,5</t>
        </r>
      </text>
    </comment>
    <comment ref="Z36" authorId="4">
      <text>
        <r>
          <rPr>
            <sz val="8"/>
            <rFont val="Tahoma"/>
            <family val="2"/>
          </rPr>
          <t xml:space="preserve">Количество студентов, аттестованных на первой аттестации </t>
        </r>
      </text>
    </comment>
    <comment ref="AA36" authorId="4">
      <text>
        <r>
          <rPr>
            <sz val="8"/>
            <rFont val="Tahoma"/>
            <family val="2"/>
          </rPr>
          <t xml:space="preserve">Количество студентов, аттестованных на второй аттестации </t>
        </r>
      </text>
    </comment>
    <comment ref="Z37" authorId="3">
      <text>
        <r>
          <rPr>
            <sz val="8"/>
            <rFont val="Tahoma"/>
            <family val="2"/>
          </rPr>
          <t xml:space="preserve">Количество студентов, НЕ аттестованных на первой аттестации </t>
        </r>
      </text>
    </comment>
    <comment ref="AA37" authorId="4">
      <text>
        <r>
          <rPr>
            <sz val="8"/>
            <rFont val="Tahoma"/>
            <family val="2"/>
          </rPr>
          <t xml:space="preserve">Количество студентов, НЕ аттестованных на второй аттестации </t>
        </r>
      </text>
    </comment>
    <comment ref="AE5" authorId="0">
      <text>
        <r>
          <rPr>
            <sz val="8"/>
            <rFont val="Tahoma"/>
            <family val="0"/>
          </rPr>
          <t xml:space="preserve">17.12.2011
Второй в группе зачет-автомат 
</t>
        </r>
      </text>
    </comment>
    <comment ref="AE6" authorId="0">
      <text>
        <r>
          <rPr>
            <sz val="8"/>
            <rFont val="Tahoma"/>
            <family val="0"/>
          </rPr>
          <t xml:space="preserve">23.12.2011
</t>
        </r>
      </text>
    </comment>
    <comment ref="AE7" authorId="0">
      <text>
        <r>
          <rPr>
            <sz val="8"/>
            <rFont val="Tahoma"/>
            <family val="0"/>
          </rPr>
          <t>17.12.2011
Тест 33 - это рекорд!</t>
        </r>
      </text>
    </comment>
    <comment ref="AE8" authorId="0">
      <text>
        <r>
          <rPr>
            <sz val="8"/>
            <rFont val="Tahoma"/>
            <family val="0"/>
          </rPr>
          <t xml:space="preserve">26.12.2011
Зачет без последствий 
</t>
        </r>
      </text>
    </comment>
    <comment ref="AE9" authorId="0">
      <text>
        <r>
          <rPr>
            <sz val="8"/>
            <rFont val="Tahoma"/>
            <family val="0"/>
          </rPr>
          <t xml:space="preserve">23.12.2011
Результат решения теста в боевом режиме: 
ЛР6Д (весной)
30.12.2011
Результат решения теста 20
Перевод в спецназ + пересдача теста 
12.01.2012
Результат решения теста 
Решение по ЛР принять в феврале 
Результат решения теста попытка №2
2 раза по 20 при 6 перлах 
Стабильный результат! 
Решение принять в феврале 
12.01.2011 Третья попытка оказалась успешной 
Но в феврале придумать блатной враиант задания </t>
        </r>
      </text>
    </comment>
    <comment ref="AE10" authorId="0">
      <text>
        <r>
          <rPr>
            <sz val="8"/>
            <rFont val="Tahoma"/>
            <family val="0"/>
          </rPr>
          <t xml:space="preserve">23.12.2011
</t>
        </r>
      </text>
    </comment>
    <comment ref="AE11" authorId="0">
      <text>
        <r>
          <rPr>
            <sz val="8"/>
            <rFont val="Tahoma"/>
            <family val="0"/>
          </rPr>
          <t xml:space="preserve">23.12.2011
</t>
        </r>
      </text>
    </comment>
    <comment ref="AE12" authorId="0">
      <text>
        <r>
          <rPr>
            <sz val="8"/>
            <rFont val="Tahoma"/>
            <family val="0"/>
          </rPr>
          <t xml:space="preserve">24.12.2011
Зачет без последствий 
</t>
        </r>
      </text>
    </comment>
    <comment ref="AE13" authorId="0">
      <text>
        <r>
          <rPr>
            <sz val="8"/>
            <rFont val="Tahoma"/>
            <family val="0"/>
          </rPr>
          <t xml:space="preserve">27.12.2011
Результат проверки с ПК преподавателя ЛР3_1 и ЛР6_1: 
Изменений нет
Решение преподавателя ЛР3Д+ЛР6Д  на весну </t>
        </r>
      </text>
    </comment>
    <comment ref="AE14" authorId="0">
      <text>
        <r>
          <rPr>
            <sz val="8"/>
            <rFont val="Tahoma"/>
            <family val="0"/>
          </rPr>
          <t xml:space="preserve">09.12.2011
Первый в группе зачет-автомат 
Склонен к побегу </t>
        </r>
      </text>
    </comment>
    <comment ref="AE15" authorId="0">
      <text>
        <r>
          <rPr>
            <sz val="8"/>
            <rFont val="Tahoma"/>
            <family val="0"/>
          </rPr>
          <t>17.12.2011
Сданная ЛР6_1 уходит бонусом на весну 
(если сам Мидхат про нее не забудет)</t>
        </r>
      </text>
    </comment>
    <comment ref="AE16" authorId="0">
      <text>
        <r>
          <rPr>
            <sz val="8"/>
            <rFont val="Tahoma"/>
            <family val="0"/>
          </rPr>
          <t xml:space="preserve">11.01.2012
Результат проверки с ПК преподавателя 
ЛР6_1 нет = ЛР6Д на весну 
КР1+КР2 = перевод в спецназ 
12.01.2012
Результат решения теста: решение принять в феврале (2 теста по 22)
12.01.2012
Решение преподавателя: 
Две сегодняшние  попытки 22 при 7 перлах + 21 при 4 перлах 
Решение принять в феврале 
13.01.2012
КР1 И КР2 не сданы = 
перевод в элиту спецназа 
13.01.2011
ЛР10 не сдана. HTML не освоен. 
Весной поаставить задачу подготовить один отчет в HTML и БЕЗ MSWord
DS: Может все! Порсто ленится. </t>
        </r>
      </text>
    </comment>
    <comment ref="AE17" authorId="0">
      <text>
        <r>
          <rPr>
            <sz val="8"/>
            <rFont val="Tahoma"/>
            <family val="0"/>
          </rPr>
          <t xml:space="preserve">23.12.2011
Результат решения теста в боевом режиме: 
Решение преподавателя:  ЛР3Д + ЛР6Д (весной)
Снижение оценки за работу в семестре на 1 балл 
30.12.2011
Результат решения теста в штрафном режиме: 
перевод в спецназ
31.12.2011
Результат решения теста в штрафном  режиме: 
за 6 перлов выдать Антону специальное правительственное задание </t>
        </r>
      </text>
    </comment>
    <comment ref="AE18" authorId="0">
      <text>
        <r>
          <rPr>
            <sz val="8"/>
            <rFont val="Tahoma"/>
            <family val="0"/>
          </rPr>
          <t xml:space="preserve">24.12.2011
Результат решения теста в штрафном режиме: 
Решение преподавателя:  ЛР3Д (весной)
27.12.2011
Результат проверки ЛР3_1 с ПК преподавателя: 
Изменений нет. 
Решение преподавателя: ЛР6Д на весну. 
Чтобы жизнь медом не казалась.. 
27.12.2011
Результат проверки с ПК преподавателя: 
Изменений нет. 
Решение преподавателя: 
Нет ЛР10 = перевод в спецназ 
28.12.2011
Результат проверки с ПК преподавателя 
ДЗ нет 
Либо на январь оставлять, либо… 
В общем спецзадание для спецназа. Разведчик спецназа 
30.12.2011
Результат решения теста 
Особо важное правительственое задание 
Особый надзор 
31.12.2011
Результат решения теста 
Перевод на казарменное положение </t>
        </r>
      </text>
    </comment>
    <comment ref="AE19" authorId="0">
      <text>
        <r>
          <rPr>
            <sz val="8"/>
            <rFont val="Tahoma"/>
            <family val="0"/>
          </rPr>
          <t>23.12.2011
Тест сдан без последствий, но с последним 
китайским Курмангали. Весной взять его под особый контроль.</t>
        </r>
      </text>
    </comment>
    <comment ref="AE20" authorId="0">
      <text>
        <r>
          <rPr>
            <sz val="8"/>
            <rFont val="Tahoma"/>
            <family val="0"/>
          </rPr>
          <t xml:space="preserve">23.12.2011
Результат решения теста в боевом режиме: 
Решение преподавателя:  ЛР3Д + ЛР6Д (весной)
Снижение оценки за работу в семестре на 1 балл </t>
        </r>
      </text>
    </comment>
    <comment ref="AE21" authorId="0">
      <text>
        <r>
          <rPr>
            <sz val="8"/>
            <rFont val="Tahoma"/>
            <family val="0"/>
          </rPr>
          <t xml:space="preserve">30.12.2011
Особое задание 
Рекомендация: проследить за досрочной сдачей теста Ильвиром 
30.12.2011
Результат решения теста (попытка 2)
5 перлов
Решение: 
1. Перевод в спецназ 
2. Под особый надзор 
3. Правительственное задание 
24.12.2011
Результат решения теста 1 попытка 
ИТОГО 10 перлов плюс результат 15
 ЛР6Д плюс ЛР3Д + пригласительный на 30.12.201
</t>
        </r>
      </text>
    </comment>
    <comment ref="AE22" authorId="0">
      <text>
        <r>
          <rPr>
            <sz val="8"/>
            <rFont val="Tahoma"/>
            <family val="0"/>
          </rPr>
          <t xml:space="preserve">23.12.2011
</t>
        </r>
      </text>
    </comment>
    <comment ref="AE23" authorId="0">
      <text>
        <r>
          <rPr>
            <sz val="8"/>
            <rFont val="Tahoma"/>
            <family val="0"/>
          </rPr>
          <t xml:space="preserve">23.12.2011
Тест сдан НО Весной за каждый пропуск выдавать Наму дополнительную лабу Так.. Чтобы жизнь медом не казалась.. 
В общем, взять Нама под особый надзор 
27.12.2011
Результат проверки ЛР3 с ПК преподавателя:
На Кызылординском фронте без перемен. 
Решение преподавателя: ЛР3Д на весну вместо ЛР3. 
27.12.2011
Нам Александр, возможно, так и не узнает, что ему было выдано ДЗ по теме 9. 
Потому чсто вместо ДЗ на него свалилась ЛР6Д на весну </t>
        </r>
      </text>
    </comment>
    <comment ref="AE24" authorId="0">
      <text>
        <r>
          <rPr>
            <sz val="8"/>
            <rFont val="Tahoma"/>
            <family val="0"/>
          </rPr>
          <t xml:space="preserve">24.12.2011
ЛР3Д + ЛР6Д по результатам решенного теста 
27.12.2011
Результат проверки ЛР6_1 с ПК преподавателя: 
Изменений нет - перевод в спецназ 
27.12.2011
Результат проверки ЛР3_1 с ПК преподавателя: 
Изменений нет - повышение в должности в спецназе 
Председатель женсовета спецназа БСТ-11
</t>
        </r>
      </text>
    </comment>
    <comment ref="AE25" authorId="0">
      <text>
        <r>
          <rPr>
            <sz val="8"/>
            <rFont val="Tahoma"/>
            <family val="0"/>
          </rPr>
          <t xml:space="preserve">30.12.2011
Зачет сдан без последствий 
Рекомендация: сдать экзамен до 01.05.2011
</t>
        </r>
      </text>
    </comment>
    <comment ref="AE26" authorId="0">
      <text>
        <r>
          <rPr>
            <sz val="8"/>
            <rFont val="Tahoma"/>
            <family val="0"/>
          </rPr>
          <t xml:space="preserve">26.12.2011
Зачет без последствий 
Но в феврале посмотреть внимательно  
</t>
        </r>
      </text>
    </comment>
    <comment ref="AE27" authorId="2">
      <text>
        <r>
          <rPr>
            <sz val="10"/>
            <rFont val="Tahoma"/>
            <family val="0"/>
          </rPr>
          <t xml:space="preserve">24.12.2011
ЛР3Д  на весну по результатм решения боевого теста
27.12.2011
Результат проверки с ПК преподавателя: 
ДЗ нет = ЛР6Д на весну вместо ДЗ 
27.12.2011
Результат проверки с ПК преподавателя: 
Обнаружена новая папка с файлом 
salyamov10.htm
В принципе в нем даже некоторые ссылки работают
Решение преподавателя: перевести Динара в спецназ и принять ЛР10 
30.12.2011
Перевод в спецназ 
12.01.2011
Два раза решал тест 
Два раза по 18, в первому случае 11 перлов, во втором 12 
Решение принять в феврале 
13.01.2012
Общий вывод. Может. Если захочет. Сделать выводы в феврале. </t>
        </r>
      </text>
    </comment>
    <comment ref="AE28" authorId="2">
      <text>
        <r>
          <rPr>
            <sz val="8"/>
            <rFont val="Tahoma"/>
            <family val="2"/>
          </rPr>
          <t xml:space="preserve">24.12.2011
ЛР3Д + ЛР6Д на весну по результатм решения боевого теста в штрафном режиме 
28.12.2011
Результат проверки с ПК преподавателя 
ДЗ  нет 
Поезд ушел 
Перевод в спецназ 
28.12.2011
Результат проверки ЛР6 с ПК преподавателя: 
Изменений нет. 
Перевести в разведку спецназа
28.12.2011
Результат проверки ЛР7 с ПК преподавателя: 
Изменений нет. 
Назначить начальником разведки спецназа 
28.12.2011
Результат проверки ЛР6_1 с ПК преподавателя: 
Изменений нет. 
Начальнику разведки спецназа поставить ответственную боевую задачу 
30.12.2011
Результат решения теста 
9 перлов плюс несданный тест = особое правительственое задание + особый надзор 
31.12.2011
Результат решения теста 
ИТОГО 6 перлов - строгий режим 
За каждый пропуск выдавать спецзадание 
Перевод на казарменное положение при строгом режиме.  </t>
        </r>
      </text>
    </comment>
    <comment ref="AE29" authorId="0">
      <text>
        <r>
          <rPr>
            <sz val="8"/>
            <rFont val="Tahoma"/>
            <family val="0"/>
          </rPr>
          <t xml:space="preserve">24.12.2011
Зачет без последствий 
</t>
        </r>
      </text>
    </comment>
    <comment ref="AE30" authorId="2">
      <text>
        <r>
          <rPr>
            <sz val="8"/>
            <rFont val="Tahoma"/>
            <family val="2"/>
          </rPr>
          <t>24.12.2011
Хайбуллина Миляуша Радиковна установила абсолютный рекорд по тестированию 
на потоке БСТ-11, который уже вряд ли будет побит. Результат решения теста 9 при количестве перлов 15. 
Итого: ЛР3Д + ЛР6Д на весну
Снижение оценки за работу в семестре на 1 балл 
26.12.2011
Результат проверки ЛР6_1 с ПК преподавателя 
Задан вариант 26 
Сдан вариант 27. 
При этом есть вот такая вот маленькая деталь. Нюанс своего рода. 
Размер файла Shaimardanov6_1.xls 116 224 
Размер файла Haibullina6_1.xls тоже 116 224 
И содержание файлов полностью совпадают вплоть до маленькой неточности в файле, сданном Юниром! 
 Итог: Хайбуллиной Миляуше в дополнение к ЛР6_1  (вариант 26) добавить ЛР6Д на весну.  
НО! ЛР6Д уже есть! Следовательно, ей предстоит выполнить спецзадание вместе с Мухаметшиной Лилией и другими особо отличившимися студентами 
26.12.2011
Результат проверки ЛР8 с ПК преподавателя: 
На первом же слайде фамилия Дувакиной. 
Хайбуллина Миляуша и так уже получила ЛР3Д+ЛР6Д+спецзадание. 
Ничего не остается делать кроме как записать ее на особо важное спецзадание. 
12.01.2012 
Результат решения теста  18 при 7 перлах  = медаль За "боевые заслуги", то есть перевод в элиту спецназа
13.01.2012
Результат проверки ЛР6_1  с ПК преподавателя: 
Оставлено на весну в качестве спецзадания</t>
        </r>
      </text>
    </comment>
    <comment ref="AE31" authorId="0">
      <text>
        <r>
          <rPr>
            <sz val="8"/>
            <rFont val="Tahoma"/>
            <family val="0"/>
          </rPr>
          <t xml:space="preserve">30.12.201
Вердикт: 
Жесткая рекомендация сдать экзамен до 01.05.2011 
23.12.2011
Результат решения теста в боевом режиме: 
Решение преподавателя:  ЛР3Д + ЛР6Д (весной)
30.12.2011
Результат решения теста в штрафном режиме:  перевод в спецназ
</t>
        </r>
      </text>
    </comment>
    <comment ref="AE32" authorId="0">
      <text>
        <r>
          <rPr>
            <sz val="8"/>
            <rFont val="Tahoma"/>
            <family val="0"/>
          </rPr>
          <t xml:space="preserve">23.12.2011
</t>
        </r>
      </text>
    </comment>
    <comment ref="AE33" authorId="0">
      <text>
        <r>
          <rPr>
            <sz val="8"/>
            <rFont val="Tahoma"/>
            <family val="0"/>
          </rPr>
          <t xml:space="preserve">17.12.2011
Третий в группе зачет-автомат 
</t>
        </r>
      </text>
    </comment>
    <comment ref="AE34" authorId="0">
      <text>
        <r>
          <rPr>
            <sz val="8"/>
            <rFont val="Tahoma"/>
            <family val="0"/>
          </rPr>
          <t xml:space="preserve">30.12.2011
Результат проверки теста
Тест сдан при 11 перлах
Результат: перевод в разведчики спецназа
28.12.2011
Результат проверки с ПК преподавателя 
ДЗ в формате HTML нет 
Решение преподавателя: ЛР6Д на весну и допуск к тесту 30.12.2011
Итак: ЛР6Д вместо ДЗ, а не вместо ЛР6_1
24.12.2011
Результат решения теста в боевом режиме: 
Решение преподавателя: ЛР6Д (весной)
Вместо нее принята ЛР6_1. 
</t>
        </r>
      </text>
    </comment>
    <comment ref="AE35" authorId="0">
      <text>
        <r>
          <rPr>
            <sz val="8"/>
            <rFont val="Tahoma"/>
            <family val="0"/>
          </rPr>
          <t xml:space="preserve">23.12.2011
10 перлов 
Решение преподавателя:  ЛР3Д + ЛР6Д (весной) + пересдать тест (зимой)
Снижение оценки на 1 балл 
Рекомендация ходить на лекции хотя бы иногда. 
12.01.2011
Результат решения теста 17 при 6 перлах 
Решение преподавателя:  перевод в спецназ + пересдать тест 
13.01.2012
Результат проверки ДЗ с ПК преподавателя: 
ДЗ в папке Ягудина отсутствует 
Решение преподавателя: перевод в элиту спецназа
13.01.2012
Результат решения теста 15 при 8 перлах (попытка №4)
Решение принять в феврале 
Результат решения теста 20 при 8 перлах (попытка №5)
Решение принять в феврале 
17.01.2012
Результат решения теста 22 при 4 перлах (попытка №6)
Решение преподавателя: незачет в направление.
Минус балл за работу в осеннем семестре. 
Осталось две попытки: одна преподавателю и последняя - комиссии кафедры 
19.01.2012
Результат решения теста 20 при 5 перлах за 30 минут (попытка №7)
Решение преподавателя: еще одна попытка сдать тест (спасибо Шарапову и Фаукаеву за то, что пришли)
19.01.2012
Результат решения теста 31 при 1 перле за 54 минуты (попытка №8)
Диагноз: 
Если долго мучиться, можно в военкомат не идти.. 
А не лучше ли сразу учиться начинать? 
19.01.2012 
100% посещение = амнистия по ЛР6, 6_1
</t>
        </r>
      </text>
    </comment>
    <comment ref="AH4" authorId="4">
      <text>
        <r>
          <rPr>
            <sz val="8"/>
            <rFont val="Tahoma"/>
            <family val="0"/>
          </rPr>
          <t>Каким по счету проставил экзамен в зачетку и зачетную ведомость</t>
        </r>
      </text>
    </comment>
    <comment ref="AI4" authorId="4">
      <text>
        <r>
          <rPr>
            <sz val="8"/>
            <rFont val="Tahoma"/>
            <family val="0"/>
          </rPr>
          <t>Дата проставления экзамена в зачетку</t>
        </r>
      </text>
    </comment>
    <comment ref="AH36" authorId="4">
      <text>
        <r>
          <rPr>
            <sz val="8"/>
            <rFont val="Tahoma"/>
            <family val="0"/>
          </rPr>
          <t>Проставили зачет в зачетку</t>
        </r>
      </text>
    </comment>
    <comment ref="AH37" authorId="3">
      <text>
        <r>
          <rPr>
            <sz val="8"/>
            <rFont val="Tahoma"/>
            <family val="2"/>
          </rPr>
          <t>НЕ выбрали тему ДЗ 
(Всего пацифистов в группе)</t>
        </r>
      </text>
    </comment>
  </commentList>
</comments>
</file>

<file path=xl/comments2.xml><?xml version="1.0" encoding="utf-8"?>
<comments xmlns="http://schemas.openxmlformats.org/spreadsheetml/2006/main">
  <authors>
    <author>Еникеев Фарид</author>
    <author>enikeev</author>
  </authors>
  <commentList>
    <comment ref="C3" authorId="0">
      <text>
        <r>
          <rPr>
            <sz val="8"/>
            <rFont val="Tahoma"/>
            <family val="2"/>
          </rPr>
          <t xml:space="preserve">Количество пропусков аудиторных занятий в осеннем семестре </t>
        </r>
        <r>
          <rPr>
            <b/>
            <sz val="8"/>
            <rFont val="Tahoma"/>
            <family val="0"/>
          </rPr>
          <t xml:space="preserve">
</t>
        </r>
        <r>
          <rPr>
            <sz val="8"/>
            <rFont val="Tahoma"/>
            <family val="2"/>
          </rPr>
          <t>Отсутствие пропусков = бонус за посещение</t>
        </r>
      </text>
    </comment>
    <comment ref="D3" authorId="0">
      <text>
        <r>
          <rPr>
            <sz val="8"/>
            <rFont val="Tahoma"/>
            <family val="2"/>
          </rPr>
          <t xml:space="preserve">Контроль посещения практических занятий в осеннем семестре 2009/2010 уч.г. </t>
        </r>
      </text>
    </comment>
    <comment ref="C36" authorId="0">
      <text>
        <r>
          <rPr>
            <sz val="8"/>
            <rFont val="Tahoma"/>
            <family val="2"/>
          </rPr>
          <t xml:space="preserve">Количество студентов, не имеющих пропуски практических занятий по информатике в осеннем семестре </t>
        </r>
      </text>
    </comment>
    <comment ref="C37" authorId="0">
      <text>
        <r>
          <rPr>
            <sz val="8"/>
            <rFont val="Tahoma"/>
            <family val="2"/>
          </rPr>
          <t>Количество студентов в группе, имеющих ПРОПУСКИ практических занятий по информатике в осеннем семестре 
(СПРАВКИ - ДЛЯ ДЕКАНАТА)</t>
        </r>
      </text>
    </comment>
    <comment ref="K3" authorId="1">
      <text>
        <r>
          <rPr>
            <sz val="8"/>
            <rFont val="Tahoma"/>
            <family val="2"/>
          </rPr>
          <t xml:space="preserve">Пятница
Первая пара
Н 28 - 39
</t>
        </r>
      </text>
    </comment>
    <comment ref="V3" authorId="1">
      <text>
        <r>
          <rPr>
            <sz val="8"/>
            <rFont val="Tahoma"/>
            <family val="0"/>
          </rPr>
          <t xml:space="preserve">Кандидаты на супербонус за отсуствие пропусков в течение года </t>
        </r>
      </text>
    </comment>
    <comment ref="V36" authorId="1">
      <text>
        <r>
          <rPr>
            <sz val="8"/>
            <rFont val="Tahoma"/>
            <family val="0"/>
          </rPr>
          <t xml:space="preserve">Количество претендентов на супербонсу в группе </t>
        </r>
      </text>
    </comment>
    <comment ref="V37" authorId="1">
      <text>
        <r>
          <rPr>
            <sz val="8"/>
            <rFont val="Tahoma"/>
            <family val="0"/>
          </rPr>
          <t xml:space="preserve">Колхоз - дело добровольное. На занятия можно и не приходить. И экзамен тоже МОЖНО и не сдавать… 
</t>
        </r>
      </text>
    </comment>
    <comment ref="U3" authorId="0">
      <text>
        <r>
          <rPr>
            <sz val="8"/>
            <rFont val="Tahoma"/>
            <family val="2"/>
          </rPr>
          <t xml:space="preserve">Количество пропусков практических занятий в весеннем семестре </t>
        </r>
        <r>
          <rPr>
            <b/>
            <sz val="8"/>
            <rFont val="Tahoma"/>
            <family val="0"/>
          </rPr>
          <t xml:space="preserve">
</t>
        </r>
        <r>
          <rPr>
            <sz val="8"/>
            <rFont val="Tahoma"/>
            <family val="2"/>
          </rPr>
          <t>Отсутствие пропусков = бонус за посещение</t>
        </r>
      </text>
    </comment>
    <comment ref="B7" authorId="1">
      <text>
        <r>
          <rPr>
            <sz val="8"/>
            <rFont val="Tahoma"/>
            <family val="0"/>
          </rPr>
          <t xml:space="preserve">Староста группы </t>
        </r>
      </text>
    </comment>
    <comment ref="B10" authorId="1">
      <text>
        <r>
          <rPr>
            <sz val="8"/>
            <rFont val="Tahoma"/>
            <family val="0"/>
          </rPr>
          <t xml:space="preserve">03.12.2011
Гарифуллин Руслан - логин проверен. Все работает. </t>
        </r>
      </text>
    </comment>
    <comment ref="B13" authorId="1">
      <text>
        <r>
          <rPr>
            <sz val="8"/>
            <rFont val="Tahoma"/>
            <family val="0"/>
          </rPr>
          <t>10.12.2011
Резервный логин Дувакиной IN3.BST-11-01</t>
        </r>
      </text>
    </comment>
    <comment ref="B25" authorId="1">
      <text>
        <r>
          <rPr>
            <sz val="8"/>
            <rFont val="Tahoma"/>
            <family val="0"/>
          </rPr>
          <t>21.10.2011
Не прошел инструктаж по ТБ (в больнице)
18.11.2011
Инструктаж по ТБ прошел</t>
        </r>
      </text>
    </comment>
    <comment ref="B35" authorId="1">
      <text>
        <r>
          <rPr>
            <sz val="8"/>
            <rFont val="Tahoma"/>
            <family val="0"/>
          </rPr>
          <t xml:space="preserve">27.12.2011
Пан Спортсмен </t>
        </r>
      </text>
    </comment>
    <comment ref="C16" authorId="1">
      <text>
        <r>
          <rPr>
            <sz val="8"/>
            <rFont val="Tahoma"/>
            <family val="0"/>
          </rPr>
          <t>25.11.2011
Принято заявление с просьбой зачисиить Кирилла в десант-2011</t>
        </r>
      </text>
    </comment>
  </commentList>
</comments>
</file>

<file path=xl/comments3.xml><?xml version="1.0" encoding="utf-8"?>
<comments xmlns="http://schemas.openxmlformats.org/spreadsheetml/2006/main">
  <authors>
    <author>Enikeev </author>
    <author>Еникеев Фарид</author>
    <author>admin</author>
    <author>enikeev</author>
  </authors>
  <commentList>
    <comment ref="C4" authorId="0">
      <text>
        <r>
          <rPr>
            <sz val="8"/>
            <rFont val="Tahoma"/>
            <family val="0"/>
          </rPr>
          <t xml:space="preserve">ИТ1 :
Результат решения 
интерактивного теста 
по Разделу I Рабочей программы  </t>
        </r>
      </text>
    </comment>
    <comment ref="E4" authorId="0">
      <text>
        <r>
          <rPr>
            <sz val="8"/>
            <rFont val="Tahoma"/>
            <family val="0"/>
          </rPr>
          <t xml:space="preserve">ИТ1 :
Результат решения 
интерактивного теста 
по Разделу II Рабочей программы  </t>
        </r>
      </text>
    </comment>
    <comment ref="G4" authorId="0">
      <text>
        <r>
          <rPr>
            <sz val="8"/>
            <rFont val="Tahoma"/>
            <family val="0"/>
          </rPr>
          <t xml:space="preserve">ИТ1 :
Результат решения 
интерактивного теста 
по Разделу III Рабочей программы  </t>
        </r>
      </text>
    </comment>
    <comment ref="I4" authorId="0">
      <text>
        <r>
          <rPr>
            <sz val="8"/>
            <rFont val="Tahoma"/>
            <family val="0"/>
          </rPr>
          <t xml:space="preserve">ИТ1 :
Результат решения 
интерактивного теста 
по Разделу VII Рабочей программы  </t>
        </r>
      </text>
    </comment>
    <comment ref="K4" authorId="0">
      <text>
        <r>
          <rPr>
            <b/>
            <sz val="8"/>
            <rFont val="Tahoma"/>
            <family val="2"/>
          </rPr>
          <t xml:space="preserve">Допуск к боевому тесту </t>
        </r>
        <r>
          <rPr>
            <sz val="8"/>
            <rFont val="Tahoma"/>
            <family val="0"/>
          </rPr>
          <t xml:space="preserve">
</t>
        </r>
        <r>
          <rPr>
            <i/>
            <sz val="8"/>
            <rFont val="Tahoma"/>
            <family val="2"/>
          </rPr>
          <t>Боевая задача</t>
        </r>
        <r>
          <rPr>
            <sz val="8"/>
            <rFont val="Tahoma"/>
            <family val="0"/>
          </rPr>
          <t xml:space="preserve">: в результате решения 4 интерактивных тестов набрать сумму баллов не менее 36
(В каждом ИТ 15 вопросов, проходной балл равен 60% или 9), всего 4*9=36. Если сумма баллов превысит 36, то  у преподавателя появляется надежда на то, что данный конкретный студент сумеет из 35 вопросов боевого теста правильно ответить на 60% или 21 вопрос, следовательно, данного студента  можно допускать к выполнению боевого задания. В противном случае студенту  необходимо дополнительно готовиться к выполнению боевого задания (решению боевого теста). Что означает: решать интерактивы до полного посинения... Или до набора проходного балла. Каждый выбирает по себе... 
</t>
        </r>
      </text>
    </comment>
    <comment ref="N4" authorId="1">
      <text>
        <r>
          <rPr>
            <sz val="8"/>
            <rFont val="Tahoma"/>
            <family val="0"/>
          </rPr>
          <t xml:space="preserve">Результаты досрочного тестирования (студенты, досрочно сдавшие все 10 ЛР, имеют право писать тест досрочно) </t>
        </r>
      </text>
    </comment>
    <comment ref="U4" authorId="1">
      <text>
        <r>
          <rPr>
            <sz val="8"/>
            <rFont val="Tahoma"/>
            <family val="0"/>
          </rPr>
          <t xml:space="preserve">Дата проведения теста
 в соответствии с утвержденным Календарным планом </t>
        </r>
      </text>
    </comment>
    <comment ref="AB4" authorId="1">
      <text>
        <r>
          <rPr>
            <sz val="8"/>
            <rFont val="Tahoma"/>
            <family val="0"/>
          </rPr>
          <t xml:space="preserve">Результаты пересдачи теста
 по информатике </t>
        </r>
      </text>
    </comment>
    <comment ref="AI4" authorId="1">
      <text>
        <r>
          <rPr>
            <sz val="8"/>
            <rFont val="Tahoma"/>
            <family val="0"/>
          </rPr>
          <t xml:space="preserve">Результаты пересдачи теста
 по информатике </t>
        </r>
      </text>
    </comment>
    <comment ref="K5" authorId="0">
      <text>
        <r>
          <rPr>
            <sz val="8"/>
            <rFont val="Tahoma"/>
            <family val="0"/>
          </rPr>
          <t>Сумма баллов по результатам решения 4 интерактивных тестов 
(Рейтинг по ИТ)</t>
        </r>
      </text>
    </comment>
    <comment ref="L5" authorId="0">
      <text>
        <r>
          <rPr>
            <sz val="8"/>
            <rFont val="Tahoma"/>
            <family val="0"/>
          </rPr>
          <t>Допуск к боевому тесту: Если сумма баллов по 4 ИТ больше 35, то студент допущен (Доп), если меньше, то нет (Н\д)</t>
        </r>
      </text>
    </comment>
    <comment ref="M5" authorId="0">
      <text>
        <r>
          <rPr>
            <sz val="8"/>
            <rFont val="Tahoma"/>
            <family val="0"/>
          </rPr>
          <t>Место в группе по результатам решения ИТ1-4. Критерии определения рейтинга: 
1. Каким по счету в группе набрал больше 35 баллов 
2. Какой результат показал (сумма баллов)</t>
        </r>
      </text>
    </comment>
    <comment ref="N5" authorId="1">
      <text>
        <r>
          <rPr>
            <sz val="8"/>
            <rFont val="Tahoma"/>
            <family val="2"/>
          </rPr>
          <t>Вариант тестового задания</t>
        </r>
      </text>
    </comment>
    <comment ref="O5" authorId="1">
      <text>
        <r>
          <rPr>
            <sz val="8"/>
            <rFont val="Tahoma"/>
            <family val="2"/>
          </rPr>
          <t>Время решения теста</t>
        </r>
      </text>
    </comment>
    <comment ref="P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Q5" authorId="1">
      <text>
        <r>
          <rPr>
            <sz val="8"/>
            <rFont val="Tahoma"/>
            <family val="2"/>
          </rPr>
          <t>Результат решения теста  - количество правильных ответов</t>
        </r>
        <r>
          <rPr>
            <sz val="8"/>
            <rFont val="Tahoma"/>
            <family val="0"/>
          </rPr>
          <t xml:space="preserve">
</t>
        </r>
      </text>
    </comment>
    <comment ref="R5" authorId="1">
      <text>
        <r>
          <rPr>
            <sz val="8"/>
            <rFont val="Tahoma"/>
            <family val="2"/>
          </rPr>
          <t>Оценка: 
&lt;21 - неуд.
21-27 - удовлетворительно
28-30 - хорошо
31-35 - отлично</t>
        </r>
        <r>
          <rPr>
            <sz val="8"/>
            <rFont val="Tahoma"/>
            <family val="0"/>
          </rPr>
          <t xml:space="preserve">
</t>
        </r>
      </text>
    </comment>
    <comment ref="S5" authorId="2">
      <text>
        <r>
          <rPr>
            <sz val="8"/>
            <rFont val="Tahoma"/>
            <family val="2"/>
          </rPr>
          <t>Рейтинг: место в группе по данному показателю
Критерии: 
1. Сроки сдачи 
2. Результат (количество правильных ответов)
3. Время решения теста</t>
        </r>
      </text>
    </comment>
    <comment ref="T5" authorId="2">
      <text>
        <r>
          <rPr>
            <sz val="8"/>
            <rFont val="Tahoma"/>
            <family val="2"/>
          </rPr>
          <t xml:space="preserve">Бонусы </t>
        </r>
        <r>
          <rPr>
            <sz val="8"/>
            <rFont val="Tahoma"/>
            <family val="0"/>
          </rPr>
          <t xml:space="preserve">
</t>
        </r>
      </text>
    </comment>
    <comment ref="U5" authorId="1">
      <text>
        <r>
          <rPr>
            <sz val="8"/>
            <rFont val="Tahoma"/>
            <family val="2"/>
          </rPr>
          <t>Вариант тестового задания</t>
        </r>
      </text>
    </comment>
    <comment ref="V5" authorId="1">
      <text>
        <r>
          <rPr>
            <sz val="8"/>
            <rFont val="Tahoma"/>
            <family val="2"/>
          </rPr>
          <t>Время решения теста</t>
        </r>
      </text>
    </comment>
    <comment ref="W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X5" authorId="1">
      <text>
        <r>
          <rPr>
            <sz val="8"/>
            <rFont val="Tahoma"/>
            <family val="2"/>
          </rPr>
          <t>Результат решения теста  - количество правильных ответов</t>
        </r>
        <r>
          <rPr>
            <sz val="8"/>
            <rFont val="Tahoma"/>
            <family val="0"/>
          </rPr>
          <t xml:space="preserve">
</t>
        </r>
      </text>
    </comment>
    <comment ref="Y5" authorId="1">
      <text>
        <r>
          <rPr>
            <b/>
            <sz val="8"/>
            <rFont val="Tahoma"/>
            <family val="0"/>
          </rPr>
          <t>Оценка: 
&lt;21 - неуд.
21-27 - удовлетворительно
28-30 - хорошо
31-35 - отлично</t>
        </r>
        <r>
          <rPr>
            <sz val="8"/>
            <rFont val="Tahoma"/>
            <family val="0"/>
          </rPr>
          <t xml:space="preserve">
</t>
        </r>
      </text>
    </comment>
    <comment ref="Z5" authorId="2">
      <text>
        <r>
          <rPr>
            <sz val="8"/>
            <rFont val="Tahoma"/>
            <family val="2"/>
          </rPr>
          <t>Рейтинг: место в группе по данному показателю</t>
        </r>
      </text>
    </comment>
    <comment ref="AA5" authorId="2">
      <text>
        <r>
          <rPr>
            <sz val="8"/>
            <rFont val="Tahoma"/>
            <family val="2"/>
          </rPr>
          <t xml:space="preserve">Бонусы </t>
        </r>
        <r>
          <rPr>
            <sz val="8"/>
            <rFont val="Tahoma"/>
            <family val="0"/>
          </rPr>
          <t xml:space="preserve">
</t>
        </r>
      </text>
    </comment>
    <comment ref="AB5" authorId="1">
      <text>
        <r>
          <rPr>
            <sz val="8"/>
            <rFont val="Tahoma"/>
            <family val="2"/>
          </rPr>
          <t>Вариант тестового задания</t>
        </r>
      </text>
    </comment>
    <comment ref="AC5" authorId="1">
      <text>
        <r>
          <rPr>
            <sz val="8"/>
            <rFont val="Tahoma"/>
            <family val="2"/>
          </rPr>
          <t>Время решения теста</t>
        </r>
      </text>
    </comment>
    <comment ref="AD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AE5" authorId="1">
      <text>
        <r>
          <rPr>
            <sz val="8"/>
            <rFont val="Tahoma"/>
            <family val="2"/>
          </rPr>
          <t>Результат решения теста  - количество правильных ответов</t>
        </r>
        <r>
          <rPr>
            <sz val="8"/>
            <rFont val="Tahoma"/>
            <family val="0"/>
          </rPr>
          <t xml:space="preserve">
</t>
        </r>
      </text>
    </comment>
    <comment ref="AF5" authorId="1">
      <text>
        <r>
          <rPr>
            <b/>
            <sz val="8"/>
            <rFont val="Tahoma"/>
            <family val="0"/>
          </rPr>
          <t>Оценка: 
&lt;21 - неуд.
21-27 - удовлетворительно
28-30 - хорошо
31-35 - отлично</t>
        </r>
        <r>
          <rPr>
            <sz val="8"/>
            <rFont val="Tahoma"/>
            <family val="0"/>
          </rPr>
          <t xml:space="preserve">
</t>
        </r>
      </text>
    </comment>
    <comment ref="AG5" authorId="2">
      <text>
        <r>
          <rPr>
            <sz val="8"/>
            <rFont val="Tahoma"/>
            <family val="2"/>
          </rPr>
          <t>Рейтинг: место в группе по данному показателю</t>
        </r>
      </text>
    </comment>
    <comment ref="AH5" authorId="2">
      <text>
        <r>
          <rPr>
            <sz val="8"/>
            <rFont val="Tahoma"/>
            <family val="2"/>
          </rPr>
          <t xml:space="preserve">Антибонусы </t>
        </r>
        <r>
          <rPr>
            <sz val="8"/>
            <rFont val="Tahoma"/>
            <family val="0"/>
          </rPr>
          <t xml:space="preserve">
</t>
        </r>
      </text>
    </comment>
    <comment ref="AI5" authorId="1">
      <text>
        <r>
          <rPr>
            <sz val="8"/>
            <rFont val="Tahoma"/>
            <family val="2"/>
          </rPr>
          <t>Вариант тестового задания</t>
        </r>
      </text>
    </comment>
    <comment ref="AJ5" authorId="1">
      <text>
        <r>
          <rPr>
            <sz val="8"/>
            <rFont val="Tahoma"/>
            <family val="2"/>
          </rPr>
          <t>Время решения теста</t>
        </r>
      </text>
    </comment>
    <comment ref="AK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AL5" authorId="1">
      <text>
        <r>
          <rPr>
            <sz val="8"/>
            <rFont val="Tahoma"/>
            <family val="2"/>
          </rPr>
          <t>Результат решения теста  - количество правильных ответов</t>
        </r>
        <r>
          <rPr>
            <sz val="8"/>
            <rFont val="Tahoma"/>
            <family val="0"/>
          </rPr>
          <t xml:space="preserve">
</t>
        </r>
      </text>
    </comment>
    <comment ref="AM5" authorId="1">
      <text>
        <r>
          <rPr>
            <b/>
            <sz val="8"/>
            <rFont val="Tahoma"/>
            <family val="0"/>
          </rPr>
          <t>Оценка: 
&lt;21 - неуд.
21-27 - удовлетворительно
28-30 - хорошо
31-35 - отлично</t>
        </r>
        <r>
          <rPr>
            <sz val="8"/>
            <rFont val="Tahoma"/>
            <family val="0"/>
          </rPr>
          <t xml:space="preserve">
</t>
        </r>
      </text>
    </comment>
    <comment ref="AN5" authorId="2">
      <text>
        <r>
          <rPr>
            <sz val="8"/>
            <rFont val="Tahoma"/>
            <family val="2"/>
          </rPr>
          <t>Рейтинг: место в группе по данному показателю</t>
        </r>
      </text>
    </comment>
    <comment ref="AO5" authorId="2">
      <text>
        <r>
          <rPr>
            <sz val="8"/>
            <rFont val="Tahoma"/>
            <family val="2"/>
          </rPr>
          <t xml:space="preserve">Антибонусы </t>
        </r>
        <r>
          <rPr>
            <sz val="8"/>
            <rFont val="Tahoma"/>
            <family val="0"/>
          </rPr>
          <t xml:space="preserve">
</t>
        </r>
      </text>
    </comment>
    <comment ref="D37" authorId="0">
      <text>
        <r>
          <rPr>
            <sz val="8"/>
            <rFont val="Tahoma"/>
            <family val="0"/>
          </rPr>
          <t>Всего в группе сдали ИТ1</t>
        </r>
      </text>
    </comment>
    <comment ref="F37" authorId="0">
      <text>
        <r>
          <rPr>
            <sz val="8"/>
            <rFont val="Tahoma"/>
            <family val="0"/>
          </rPr>
          <t>Всего в группе сдали ИТ2</t>
        </r>
      </text>
    </comment>
    <comment ref="H37" authorId="0">
      <text>
        <r>
          <rPr>
            <sz val="8"/>
            <rFont val="Tahoma"/>
            <family val="0"/>
          </rPr>
          <t>Всего в группе сдали ИТ3</t>
        </r>
      </text>
    </comment>
    <comment ref="J37" authorId="0">
      <text>
        <r>
          <rPr>
            <sz val="8"/>
            <rFont val="Tahoma"/>
            <family val="0"/>
          </rPr>
          <t>Всего в группе сдали ИТ4</t>
        </r>
      </text>
    </comment>
    <comment ref="K37" authorId="3">
      <text>
        <r>
          <rPr>
            <sz val="8"/>
            <rFont val="Tahoma"/>
            <family val="0"/>
          </rPr>
          <t xml:space="preserve">Всего в группе сдано интерактивных тестов </t>
        </r>
      </text>
    </comment>
    <comment ref="L37" authorId="0">
      <text>
        <r>
          <rPr>
            <sz val="8"/>
            <rFont val="Tahoma"/>
            <family val="0"/>
          </rPr>
          <t xml:space="preserve">Всего в группе получили допуск к выполнению боевого задания </t>
        </r>
      </text>
    </comment>
    <comment ref="M37" authorId="3">
      <text>
        <r>
          <rPr>
            <sz val="8"/>
            <rFont val="Tahoma"/>
            <family val="0"/>
          </rPr>
          <t>Сколько студентов допущены к выполнению боевого задания (% в группе)</t>
        </r>
      </text>
    </comment>
    <comment ref="K38" authorId="3">
      <text>
        <r>
          <rPr>
            <sz val="8"/>
            <rFont val="Tahoma"/>
            <family val="0"/>
          </rPr>
          <t xml:space="preserve">Всего в группе НЕ сдано интерактивных тестов </t>
        </r>
      </text>
    </comment>
    <comment ref="M38" authorId="3">
      <text>
        <r>
          <rPr>
            <sz val="8"/>
            <rFont val="Tahoma"/>
            <family val="0"/>
          </rPr>
          <t>Сколько студентов НЕ допущены к выполнению боевого задания (% в группе)</t>
        </r>
      </text>
    </comment>
    <comment ref="B8" authorId="3">
      <text>
        <r>
          <rPr>
            <sz val="8"/>
            <rFont val="Tahoma"/>
            <family val="0"/>
          </rPr>
          <t xml:space="preserve">Староста группы </t>
        </r>
      </text>
    </comment>
    <comment ref="B11" authorId="3">
      <text>
        <r>
          <rPr>
            <sz val="8"/>
            <rFont val="Tahoma"/>
            <family val="0"/>
          </rPr>
          <t xml:space="preserve">03.12.2011
Гарифуллин Руслан - логин проверен. Все работает. </t>
        </r>
      </text>
    </comment>
    <comment ref="B14" authorId="3">
      <text>
        <r>
          <rPr>
            <sz val="8"/>
            <rFont val="Tahoma"/>
            <family val="0"/>
          </rPr>
          <t>10.12.2011
Резервный логин Дувакиной IN3.BST-11-01</t>
        </r>
      </text>
    </comment>
    <comment ref="B26" authorId="3">
      <text>
        <r>
          <rPr>
            <sz val="8"/>
            <rFont val="Tahoma"/>
            <family val="0"/>
          </rPr>
          <t>21.10.2011
Не прошел инструктаж по ТБ (в больнице)
18.11.2011
Инструктаж по ТБ прошел</t>
        </r>
      </text>
    </comment>
    <comment ref="B36" authorId="3">
      <text>
        <r>
          <rPr>
            <sz val="8"/>
            <rFont val="Tahoma"/>
            <family val="0"/>
          </rPr>
          <t xml:space="preserve">27.12.2011
Пан Спортсмен </t>
        </r>
      </text>
    </comment>
  </commentList>
</comments>
</file>

<file path=xl/comments4.xml><?xml version="1.0" encoding="utf-8"?>
<comments xmlns="http://schemas.openxmlformats.org/spreadsheetml/2006/main">
  <authors>
    <author>enikeev</author>
  </authors>
  <commentList>
    <comment ref="B7" authorId="0">
      <text>
        <r>
          <rPr>
            <sz val="8"/>
            <rFont val="Tahoma"/>
            <family val="0"/>
          </rPr>
          <t xml:space="preserve">Староста группы </t>
        </r>
      </text>
    </comment>
    <comment ref="B10" authorId="0">
      <text>
        <r>
          <rPr>
            <sz val="8"/>
            <rFont val="Tahoma"/>
            <family val="0"/>
          </rPr>
          <t xml:space="preserve">03.12.2011
Гарифуллин Руслан - логин проверен. Все работает. </t>
        </r>
      </text>
    </comment>
    <comment ref="B13" authorId="0">
      <text>
        <r>
          <rPr>
            <sz val="8"/>
            <rFont val="Tahoma"/>
            <family val="0"/>
          </rPr>
          <t>10.12.2011
Резервный логин Дувакиной IN3.BST-11-01</t>
        </r>
      </text>
    </comment>
    <comment ref="B25" authorId="0">
      <text>
        <r>
          <rPr>
            <sz val="8"/>
            <rFont val="Tahoma"/>
            <family val="0"/>
          </rPr>
          <t>21.10.2011
Не прошел инструктаж по ТБ (в больнице)
18.11.2011
Инструктаж по ТБ прошел</t>
        </r>
      </text>
    </comment>
    <comment ref="B35" authorId="0">
      <text>
        <r>
          <rPr>
            <sz val="8"/>
            <rFont val="Tahoma"/>
            <family val="0"/>
          </rPr>
          <t xml:space="preserve">27.12.2011
Пан Спортсмен </t>
        </r>
      </text>
    </comment>
  </commentList>
</comments>
</file>

<file path=xl/comments5.xml><?xml version="1.0" encoding="utf-8"?>
<comments xmlns="http://schemas.openxmlformats.org/spreadsheetml/2006/main">
  <authors>
    <author>Enikeev </author>
    <author>Еникеев Фарид</author>
    <author>enikeev</author>
  </authors>
  <commentList>
    <comment ref="D3" authorId="0">
      <text>
        <r>
          <rPr>
            <sz val="8"/>
            <rFont val="Tahoma"/>
            <family val="0"/>
          </rPr>
          <t>Всего 6 лекций 
Ниже указаны номера недель, на которых они читаются
Аудитория 1-152</t>
        </r>
      </text>
    </comment>
    <comment ref="J3" authorId="0">
      <text>
        <r>
          <rPr>
            <sz val="8"/>
            <rFont val="Tahoma"/>
            <family val="0"/>
          </rPr>
          <t>Всего 14 лабораторных занятий  
Ниже указаны номера недель, в которые они проводятся
Аудитории 1-333,334</t>
        </r>
      </text>
    </comment>
    <comment ref="U3" authorId="0">
      <text>
        <r>
          <rPr>
            <sz val="8"/>
            <rFont val="Tahoma"/>
            <family val="0"/>
          </rPr>
          <t>Количество пропусков практических занятий в осеннем семестре 
Отсутствие пропусков = бонус за посещение</t>
        </r>
      </text>
    </comment>
    <comment ref="D4" authorId="0">
      <text>
        <r>
          <rPr>
            <sz val="8"/>
            <rFont val="Tahoma"/>
            <family val="0"/>
          </rPr>
          <t>Лекция 1 
Компьютер и программное обеспечение 
03.09.2011 Ауд. 1-546</t>
        </r>
      </text>
    </comment>
    <comment ref="E4" authorId="0">
      <text>
        <r>
          <rPr>
            <sz val="8"/>
            <rFont val="Tahoma"/>
            <family val="0"/>
          </rPr>
          <t>Лекция 2
Информация Кодирование информации 
10.09.2011  Ауд. 1-546</t>
        </r>
      </text>
    </comment>
    <comment ref="F4" authorId="0">
      <text>
        <r>
          <rPr>
            <sz val="8"/>
            <rFont val="Tahoma"/>
            <family val="0"/>
          </rPr>
          <t>Лекция 3
Аппаратное обеспечение
17.09.2011  Ауд. 1-546</t>
        </r>
      </text>
    </comment>
    <comment ref="G4" authorId="0">
      <text>
        <r>
          <rPr>
            <sz val="8"/>
            <rFont val="Tahoma"/>
            <family val="0"/>
          </rPr>
          <t>Лекция 4
Программное обеспечение
24.09.2011  Ауд. 1-546</t>
        </r>
      </text>
    </comment>
    <comment ref="H4" authorId="0">
      <text>
        <r>
          <rPr>
            <sz val="8"/>
            <rFont val="Tahoma"/>
            <family val="0"/>
          </rPr>
          <t>Лекция 5
Системное программное обеспечение
01.10.2011  Ауд. 1-546</t>
        </r>
      </text>
    </comment>
    <comment ref="I4" authorId="0">
      <text>
        <r>
          <rPr>
            <sz val="8"/>
            <rFont val="Tahoma"/>
            <family val="0"/>
          </rPr>
          <t>Лекция 6
Прикладное программное обеспечение
08.10.2011  Ауд. 1-546</t>
        </r>
      </text>
    </comment>
    <comment ref="J4" authorId="1">
      <text>
        <r>
          <rPr>
            <sz val="8"/>
            <rFont val="Tahoma"/>
            <family val="2"/>
          </rPr>
          <t>14.10.2011 
Инструктаж по ТБ
Знакомство с ЛВС ВТИК 
Входное тестирование 
ЛР№1. Основные приемы работы с ОС Windows</t>
        </r>
      </text>
    </comment>
    <comment ref="K4" authorId="1">
      <text>
        <r>
          <rPr>
            <sz val="8"/>
            <rFont val="Tahoma"/>
            <family val="2"/>
          </rPr>
          <t>21.10.2011 
ЛР№2. Основные приемы работы с ПК и ЛВС</t>
        </r>
      </text>
    </comment>
    <comment ref="L4" authorId="1">
      <text>
        <r>
          <rPr>
            <sz val="8"/>
            <rFont val="Tahoma"/>
            <family val="2"/>
          </rPr>
          <t>28.10.2011 
ЛР№3. Создание и редактирование документов средствами MS Word</t>
        </r>
        <r>
          <rPr>
            <b/>
            <sz val="8"/>
            <rFont val="Tahoma"/>
            <family val="0"/>
          </rPr>
          <t xml:space="preserve">
</t>
        </r>
      </text>
    </comment>
    <comment ref="M4" authorId="1">
      <text>
        <r>
          <rPr>
            <sz val="8"/>
            <rFont val="Tahoma"/>
            <family val="2"/>
          </rPr>
          <t xml:space="preserve">11.11.2011
Лабораторная работа №4. 
Вставка таблиц, рисунков и математических формул
</t>
        </r>
      </text>
    </comment>
    <comment ref="N4" authorId="1">
      <text>
        <r>
          <rPr>
            <sz val="8"/>
            <rFont val="Tahoma"/>
            <family val="0"/>
          </rPr>
          <t xml:space="preserve">18.11.2011 
Лабораторная работа №5. 
Решение системы линейных уравнений средствами MS Excel
</t>
        </r>
      </text>
    </comment>
    <comment ref="O4" authorId="1">
      <text>
        <r>
          <rPr>
            <sz val="8"/>
            <rFont val="Tahoma"/>
            <family val="2"/>
          </rPr>
          <t xml:space="preserve">25.11.2011
Лабораторная работа №6. 
Построение графиков функций
</t>
        </r>
      </text>
    </comment>
    <comment ref="P4" authorId="1">
      <text>
        <r>
          <rPr>
            <sz val="8"/>
            <rFont val="Tahoma"/>
            <family val="2"/>
          </rPr>
          <t xml:space="preserve">02.12.2011
Лабораторная работа №7. 
Решение трансцендентных уравнений 
</t>
        </r>
      </text>
    </comment>
    <comment ref="Q4" authorId="1">
      <text>
        <r>
          <rPr>
            <sz val="8"/>
            <rFont val="Tahoma"/>
            <family val="2"/>
          </rPr>
          <t xml:space="preserve">09.12.2011
Лабораторная работа №8.
Создание презентации </t>
        </r>
      </text>
    </comment>
    <comment ref="R4" authorId="1">
      <text>
        <r>
          <rPr>
            <sz val="8"/>
            <rFont val="Tahoma"/>
            <family val="2"/>
          </rPr>
          <t xml:space="preserve">16.12.2011
Лабораторная работа №9. 
Создание Web-странички </t>
        </r>
      </text>
    </comment>
    <comment ref="S4" authorId="1">
      <text>
        <r>
          <rPr>
            <sz val="8"/>
            <rFont val="Tahoma"/>
            <family val="2"/>
          </rPr>
          <t xml:space="preserve">23.12.2011 
Тест по информатике
</t>
        </r>
      </text>
    </comment>
    <comment ref="T4" authorId="1">
      <text>
        <r>
          <rPr>
            <sz val="8"/>
            <rFont val="Tahoma"/>
            <family val="2"/>
          </rPr>
          <t xml:space="preserve">30.12.2011 
Лабораторная работа №10.  
Отчет по информатике 
</t>
        </r>
      </text>
    </comment>
    <comment ref="U16" authorId="2">
      <text>
        <r>
          <rPr>
            <sz val="8"/>
            <rFont val="Tahoma"/>
            <family val="0"/>
          </rPr>
          <t>25.11.2011
Принято заявление с просьбой зачисиить Кирилла в десант-2011</t>
        </r>
      </text>
    </comment>
    <comment ref="M18" authorId="2">
      <text>
        <r>
          <rPr>
            <sz val="8"/>
            <rFont val="Tahoma"/>
            <family val="0"/>
          </rPr>
          <t xml:space="preserve">18.11.2011
Представлена справка из военкомата </t>
        </r>
      </text>
    </comment>
    <comment ref="B21" authorId="2">
      <text>
        <r>
          <rPr>
            <sz val="8"/>
            <rFont val="Tahoma"/>
            <family val="0"/>
          </rPr>
          <t xml:space="preserve">21.10.2011
Предъявлена справка: пропуски лекций по уважительным причинам </t>
        </r>
      </text>
    </comment>
    <comment ref="K25" authorId="2">
      <text>
        <r>
          <rPr>
            <sz val="8"/>
            <rFont val="Tahoma"/>
            <family val="0"/>
          </rPr>
          <t>21.10.2011
В больнице</t>
        </r>
      </text>
    </comment>
    <comment ref="M25" authorId="2">
      <text>
        <r>
          <rPr>
            <sz val="8"/>
            <rFont val="Tahoma"/>
            <family val="0"/>
          </rPr>
          <t xml:space="preserve">18.11.2011
Представлена справка: болел </t>
        </r>
      </text>
    </comment>
    <comment ref="M27" authorId="2">
      <text>
        <r>
          <rPr>
            <sz val="8"/>
            <rFont val="Tahoma"/>
            <family val="0"/>
          </rPr>
          <t xml:space="preserve">21.11.2011
Представлена справка из военкомата: пропуск по уважительной причине </t>
        </r>
      </text>
    </comment>
    <comment ref="D36" authorId="0">
      <text>
        <r>
          <rPr>
            <sz val="8"/>
            <rFont val="Tahoma"/>
            <family val="0"/>
          </rPr>
          <t xml:space="preserve">Посетили лекцию №1 </t>
        </r>
      </text>
    </comment>
    <comment ref="E36" authorId="0">
      <text>
        <r>
          <rPr>
            <sz val="8"/>
            <rFont val="Tahoma"/>
            <family val="0"/>
          </rPr>
          <t>Посетили лекцию №2</t>
        </r>
      </text>
    </comment>
    <comment ref="F36" authorId="0">
      <text>
        <r>
          <rPr>
            <sz val="8"/>
            <rFont val="Tahoma"/>
            <family val="0"/>
          </rPr>
          <t>Посетили лекцию №3</t>
        </r>
      </text>
    </comment>
    <comment ref="G36" authorId="0">
      <text>
        <r>
          <rPr>
            <sz val="8"/>
            <rFont val="Tahoma"/>
            <family val="0"/>
          </rPr>
          <t>Посетили лекцию №4</t>
        </r>
      </text>
    </comment>
    <comment ref="H36" authorId="0">
      <text>
        <r>
          <rPr>
            <sz val="8"/>
            <rFont val="Tahoma"/>
            <family val="0"/>
          </rPr>
          <t>Посетили лекцию №5</t>
        </r>
      </text>
    </comment>
    <comment ref="I36" authorId="0">
      <text>
        <r>
          <rPr>
            <sz val="8"/>
            <rFont val="Tahoma"/>
            <family val="0"/>
          </rPr>
          <t>Посетили лекцию №6</t>
        </r>
      </text>
    </comment>
    <comment ref="J36" authorId="0">
      <text>
        <r>
          <rPr>
            <sz val="8"/>
            <rFont val="Tahoma"/>
            <family val="0"/>
          </rPr>
          <t xml:space="preserve">Посетили практическое занятие №1 </t>
        </r>
      </text>
    </comment>
    <comment ref="K36" authorId="0">
      <text>
        <r>
          <rPr>
            <sz val="8"/>
            <rFont val="Tahoma"/>
            <family val="0"/>
          </rPr>
          <t xml:space="preserve">Посетили практическое занятие №2 </t>
        </r>
      </text>
    </comment>
    <comment ref="L36" authorId="0">
      <text>
        <r>
          <rPr>
            <sz val="8"/>
            <rFont val="Tahoma"/>
            <family val="0"/>
          </rPr>
          <t>Посетили практическое занятие №3</t>
        </r>
      </text>
    </comment>
    <comment ref="M36" authorId="0">
      <text>
        <r>
          <rPr>
            <sz val="8"/>
            <rFont val="Tahoma"/>
            <family val="0"/>
          </rPr>
          <t>Посетили практическое занятие №4</t>
        </r>
      </text>
    </comment>
    <comment ref="N36" authorId="0">
      <text>
        <r>
          <rPr>
            <sz val="8"/>
            <rFont val="Tahoma"/>
            <family val="0"/>
          </rPr>
          <t>Посетили практическое занятие №5</t>
        </r>
      </text>
    </comment>
    <comment ref="O36" authorId="0">
      <text>
        <r>
          <rPr>
            <sz val="8"/>
            <rFont val="Tahoma"/>
            <family val="0"/>
          </rPr>
          <t>Посетили практическое занятие №6</t>
        </r>
      </text>
    </comment>
    <comment ref="P36" authorId="0">
      <text>
        <r>
          <rPr>
            <sz val="8"/>
            <rFont val="Tahoma"/>
            <family val="0"/>
          </rPr>
          <t>Посетили практическое занятие №7</t>
        </r>
      </text>
    </comment>
    <comment ref="Q36" authorId="0">
      <text>
        <r>
          <rPr>
            <sz val="8"/>
            <rFont val="Tahoma"/>
            <family val="0"/>
          </rPr>
          <t>Посетили практическое занятие №8</t>
        </r>
      </text>
    </comment>
    <comment ref="R36" authorId="0">
      <text>
        <r>
          <rPr>
            <sz val="8"/>
            <rFont val="Tahoma"/>
            <family val="0"/>
          </rPr>
          <t>Посетили практическое занятие №9</t>
        </r>
      </text>
    </comment>
    <comment ref="S36" authorId="0">
      <text>
        <r>
          <rPr>
            <sz val="8"/>
            <rFont val="Tahoma"/>
            <family val="0"/>
          </rPr>
          <t>Посетили практическое занятие №10</t>
        </r>
      </text>
    </comment>
    <comment ref="T36" authorId="0">
      <text>
        <r>
          <rPr>
            <sz val="8"/>
            <rFont val="Tahoma"/>
            <family val="0"/>
          </rPr>
          <t>Посетили практическое занятие №11</t>
        </r>
      </text>
    </comment>
    <comment ref="U36" authorId="1">
      <text>
        <r>
          <rPr>
            <sz val="8"/>
            <rFont val="Tahoma"/>
            <family val="2"/>
          </rPr>
          <t xml:space="preserve">Количество студентов, не имеющих пропуски практических занятий по информатике в осеннем семестре </t>
        </r>
      </text>
    </comment>
    <comment ref="D37" authorId="0">
      <text>
        <r>
          <rPr>
            <sz val="8"/>
            <rFont val="Tahoma"/>
            <family val="0"/>
          </rPr>
          <t xml:space="preserve">Пропустили лекцию №1 </t>
        </r>
      </text>
    </comment>
    <comment ref="E37" authorId="0">
      <text>
        <r>
          <rPr>
            <sz val="8"/>
            <rFont val="Tahoma"/>
            <family val="0"/>
          </rPr>
          <t>Пропустили лекцию №2</t>
        </r>
      </text>
    </comment>
    <comment ref="F37" authorId="0">
      <text>
        <r>
          <rPr>
            <sz val="8"/>
            <rFont val="Tahoma"/>
            <family val="2"/>
          </rPr>
          <t>Пропустили лекцию №3</t>
        </r>
      </text>
    </comment>
    <comment ref="G37" authorId="0">
      <text>
        <r>
          <rPr>
            <sz val="8"/>
            <rFont val="Tahoma"/>
            <family val="0"/>
          </rPr>
          <t>Пропустили лекцию №4</t>
        </r>
      </text>
    </comment>
    <comment ref="H37" authorId="0">
      <text>
        <r>
          <rPr>
            <sz val="8"/>
            <rFont val="Tahoma"/>
            <family val="2"/>
          </rPr>
          <t>Пропустили лекцию №5</t>
        </r>
      </text>
    </comment>
    <comment ref="I37" authorId="0">
      <text>
        <r>
          <rPr>
            <sz val="8"/>
            <rFont val="Tahoma"/>
            <family val="0"/>
          </rPr>
          <t>Пропустили лекцию №6</t>
        </r>
      </text>
    </comment>
    <comment ref="U37" authorId="0">
      <text>
        <r>
          <rPr>
            <sz val="8"/>
            <rFont val="Tahoma"/>
            <family val="0"/>
          </rPr>
          <t xml:space="preserve">Количество студентов, имеющих пропуски учебных занятий по информатике в осеннем семестре </t>
        </r>
      </text>
    </comment>
  </commentList>
</comments>
</file>

<file path=xl/sharedStrings.xml><?xml version="1.0" encoding="utf-8"?>
<sst xmlns="http://schemas.openxmlformats.org/spreadsheetml/2006/main" count="531" uniqueCount="131">
  <si>
    <t>ЛР1</t>
  </si>
  <si>
    <t>ЛР2</t>
  </si>
  <si>
    <t>ЛР3</t>
  </si>
  <si>
    <t>ЛР4</t>
  </si>
  <si>
    <t>ЛР5</t>
  </si>
  <si>
    <t>ЛР6</t>
  </si>
  <si>
    <t>Тест</t>
  </si>
  <si>
    <t>ДЗ</t>
  </si>
  <si>
    <t>№</t>
  </si>
  <si>
    <t xml:space="preserve">по состоянию на </t>
  </si>
  <si>
    <t>ДВ</t>
  </si>
  <si>
    <t xml:space="preserve">Статистика </t>
  </si>
  <si>
    <t>∑</t>
  </si>
  <si>
    <t>Ат3</t>
  </si>
  <si>
    <t>Ат4</t>
  </si>
  <si>
    <t>РГР</t>
  </si>
  <si>
    <t>ДЭ</t>
  </si>
  <si>
    <t>ОЦ</t>
  </si>
  <si>
    <t>Тема</t>
  </si>
  <si>
    <t>Защ.</t>
  </si>
  <si>
    <t>м</t>
  </si>
  <si>
    <t>Ос</t>
  </si>
  <si>
    <t>В</t>
  </si>
  <si>
    <t>н</t>
  </si>
  <si>
    <t>t</t>
  </si>
  <si>
    <t>k</t>
  </si>
  <si>
    <t>N</t>
  </si>
  <si>
    <t>Оц</t>
  </si>
  <si>
    <t>М</t>
  </si>
  <si>
    <t>Б</t>
  </si>
  <si>
    <t>S</t>
  </si>
  <si>
    <t>Всего решали тест</t>
  </si>
  <si>
    <t>Сдали тест</t>
  </si>
  <si>
    <t>Не сдали тест</t>
  </si>
  <si>
    <t>Не писали тест</t>
  </si>
  <si>
    <t>Сдали тест ранее</t>
  </si>
  <si>
    <t>Всего студентов</t>
  </si>
  <si>
    <t>Зачет</t>
  </si>
  <si>
    <t>ПрОс</t>
  </si>
  <si>
    <t>ПрВс</t>
  </si>
  <si>
    <t>Пр год</t>
  </si>
  <si>
    <t>Аттестации</t>
  </si>
  <si>
    <t>Д</t>
  </si>
  <si>
    <t>Домашние задания</t>
  </si>
  <si>
    <t>Защита</t>
  </si>
  <si>
    <t>Студенты</t>
  </si>
  <si>
    <t>Темы ДЗ</t>
  </si>
  <si>
    <t>ЛР3Д</t>
  </si>
  <si>
    <t>Фамилия, имя, отчество</t>
  </si>
  <si>
    <t>Номер зачетки</t>
  </si>
  <si>
    <t>Лекции</t>
  </si>
  <si>
    <t>Практические занятия</t>
  </si>
  <si>
    <t>Пр</t>
  </si>
  <si>
    <t>Посещение лекций (весна)</t>
  </si>
  <si>
    <t>Посещение практич. занятий</t>
  </si>
  <si>
    <t>ЛР6Д</t>
  </si>
  <si>
    <t>КР3</t>
  </si>
  <si>
    <t>КР4</t>
  </si>
  <si>
    <t>Допуск к тесту</t>
  </si>
  <si>
    <t xml:space="preserve">Результаты решения боевого теста </t>
  </si>
  <si>
    <t>ИТ4</t>
  </si>
  <si>
    <t>ДТ</t>
  </si>
  <si>
    <t>Досрочная сдача теста</t>
  </si>
  <si>
    <t>Пересдача</t>
  </si>
  <si>
    <t>В1</t>
  </si>
  <si>
    <t>Р1</t>
  </si>
  <si>
    <t>В2</t>
  </si>
  <si>
    <t>Р2</t>
  </si>
  <si>
    <t>В3</t>
  </si>
  <si>
    <t>Р3</t>
  </si>
  <si>
    <t>В4</t>
  </si>
  <si>
    <t>Р4</t>
  </si>
  <si>
    <t>АБ</t>
  </si>
  <si>
    <t>Итоги тестирования</t>
  </si>
  <si>
    <t>Всего сдали тест</t>
  </si>
  <si>
    <t>Всего не сдали тест</t>
  </si>
  <si>
    <t>ИТ5</t>
  </si>
  <si>
    <t>ИТ6</t>
  </si>
  <si>
    <t>ИТ7</t>
  </si>
  <si>
    <t>Журнал успеваемости БСТ-11-01- весна 2012</t>
  </si>
  <si>
    <t>БСТ-11-01</t>
  </si>
  <si>
    <t>Учебный год 2011/2012</t>
  </si>
  <si>
    <t>Ахиярова Руфина Ильдусовна</t>
  </si>
  <si>
    <t>Ахметзянов Айдар Рафисович</t>
  </si>
  <si>
    <t>Баймухаметов Артем Сергеевич</t>
  </si>
  <si>
    <t>Белоусов Артём Артурович</t>
  </si>
  <si>
    <t>Вильданов Айдар Ильдарович</t>
  </si>
  <si>
    <t>Гарифуллин Руслан Андалисович</t>
  </si>
  <si>
    <t>Гимазетдинов Рустам Салимович</t>
  </si>
  <si>
    <t>Дарсалия Георгий Мурманович</t>
  </si>
  <si>
    <t>Дувакина Виктория Александровна</t>
  </si>
  <si>
    <t>Иванов Максим Борисович</t>
  </si>
  <si>
    <t>Кашапов Мидхат Равилевич</t>
  </si>
  <si>
    <t>Клековкин Кирилл Владимирович</t>
  </si>
  <si>
    <t>Крысь Антон</t>
  </si>
  <si>
    <t>Курбатов Владимир Анатольевич</t>
  </si>
  <si>
    <t>Курмангали Акылбек Сериккалиулы</t>
  </si>
  <si>
    <t>Кучеренко Павел Дмитриевич</t>
  </si>
  <si>
    <t>Маннанов Ильвир Рафаэлевич</t>
  </si>
  <si>
    <t>Минибаев Валерий Рашитович</t>
  </si>
  <si>
    <t>Нам Александр Юрьевич</t>
  </si>
  <si>
    <t>Нуриахметова Элеонора Ильвировна</t>
  </si>
  <si>
    <t>Парфёнов Егор Андреевич</t>
  </si>
  <si>
    <t>Салихова Регина Фаилевна</t>
  </si>
  <si>
    <t>Салямов Динар Рустамович</t>
  </si>
  <si>
    <t>Семенов Владислав Владимирович</t>
  </si>
  <si>
    <t>Туктагулов Эмиль Димович</t>
  </si>
  <si>
    <t>Хайбуллина Миляуша Радиковна</t>
  </si>
  <si>
    <t>Хамидуллин Тагир Далирович</t>
  </si>
  <si>
    <t>Черепанова Дарья Валерьевна</t>
  </si>
  <si>
    <t>Шайдуллин Алик Маратович</t>
  </si>
  <si>
    <t>Шарифьянов Эдгар Айратович</t>
  </si>
  <si>
    <t>Ягудин Рушан Фанурович</t>
  </si>
  <si>
    <t>ОП</t>
  </si>
  <si>
    <t>ЛР7</t>
  </si>
  <si>
    <t>Лабораторные работы по информатике</t>
  </si>
  <si>
    <t>а</t>
  </si>
  <si>
    <t>ДЗ9</t>
  </si>
  <si>
    <t>ДЗ8</t>
  </si>
  <si>
    <t>ДЗ10</t>
  </si>
  <si>
    <t>Всн</t>
  </si>
  <si>
    <t>24у</t>
  </si>
  <si>
    <t>БСТ-11</t>
  </si>
  <si>
    <t>Результаты весеннего тестирования по группе БСТ-11-01</t>
  </si>
  <si>
    <t>Выбор тем весенних ДЗ</t>
  </si>
  <si>
    <t>Посещение занятий студентами группы БCТ-11-01 в осеннем семестре 2011/2012 уч.г.</t>
  </si>
  <si>
    <t>вк</t>
  </si>
  <si>
    <t>б</t>
  </si>
  <si>
    <t>уа</t>
  </si>
  <si>
    <t>Зачетка</t>
  </si>
  <si>
    <t>Посещение занятий студентами группы БСТ-11-01 в весеннем семестре 2010/2011 уч.г.</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</si>
</sst>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d/m;@"/>
  </numFmts>
  <fonts count="28">
    <font>
      <sz val="10"/>
      <name val="Arial Cyr"/>
      <family val="0"/>
    </font>
    <font>
      <sz val="8"/>
      <name val="Arial Cyr"/>
      <family val="0"/>
    </font>
    <font>
      <u val="single"/>
      <sz val="10"/>
      <color indexed="12"/>
      <name val="Arial Cyr"/>
      <family val="0"/>
    </font>
    <font>
      <u val="single"/>
      <sz val="10"/>
      <color indexed="36"/>
      <name val="Arial Cyr"/>
      <family val="0"/>
    </font>
    <font>
      <i/>
      <sz val="10"/>
      <name val="Arial Cyr"/>
      <family val="0"/>
    </font>
    <font>
      <i/>
      <sz val="8"/>
      <name val="Arial Cyr"/>
      <family val="0"/>
    </font>
    <font>
      <sz val="10"/>
      <color indexed="8"/>
      <name val="Arial Cyr"/>
      <family val="0"/>
    </font>
    <font>
      <i/>
      <sz val="10"/>
      <color indexed="14"/>
      <name val="Arial Cyr"/>
      <family val="0"/>
    </font>
    <font>
      <b/>
      <i/>
      <sz val="10"/>
      <name val="Arial Cyr"/>
      <family val="0"/>
    </font>
    <font>
      <sz val="8"/>
      <name val="Tahoma"/>
      <family val="2"/>
    </font>
    <font>
      <b/>
      <sz val="14"/>
      <name val="Arial Cyr"/>
      <family val="0"/>
    </font>
    <font>
      <sz val="10"/>
      <color indexed="8"/>
      <name val="Arial"/>
      <family val="2"/>
    </font>
    <font>
      <sz val="12"/>
      <name val="Arial Cyr"/>
      <family val="0"/>
    </font>
    <font>
      <b/>
      <sz val="8"/>
      <name val="Tahoma"/>
      <family val="0"/>
    </font>
    <font>
      <sz val="12"/>
      <color indexed="8"/>
      <name val="Symbol"/>
      <family val="1"/>
    </font>
    <font>
      <sz val="8"/>
      <name val="Arial"/>
      <family val="2"/>
    </font>
    <font>
      <b/>
      <sz val="14"/>
      <color indexed="8"/>
      <name val="Arial Cyr"/>
      <family val="0"/>
    </font>
    <font>
      <b/>
      <sz val="16"/>
      <name val="Times New Roman"/>
      <family val="1"/>
    </font>
    <font>
      <b/>
      <sz val="12"/>
      <name val="Arial Cyr"/>
      <family val="0"/>
    </font>
    <font>
      <sz val="8"/>
      <name val="Symbol"/>
      <family val="1"/>
    </font>
    <font>
      <sz val="9"/>
      <name val="Arial Cyr"/>
      <family val="0"/>
    </font>
    <font>
      <i/>
      <sz val="8"/>
      <name val="Tahoma"/>
      <family val="2"/>
    </font>
    <font>
      <sz val="10"/>
      <name val="Tahoma"/>
      <family val="0"/>
    </font>
    <font>
      <b/>
      <i/>
      <sz val="8"/>
      <name val="Tahoma"/>
      <family val="2"/>
    </font>
    <font>
      <sz val="8"/>
      <color indexed="8"/>
      <name val="Arial Cyr"/>
      <family val="0"/>
    </font>
    <font>
      <i/>
      <sz val="10"/>
      <name val="Tahoma"/>
      <family val="2"/>
    </font>
    <font>
      <sz val="8"/>
      <color indexed="8"/>
      <name val="Arial"/>
      <family val="2"/>
    </font>
    <font>
      <b/>
      <sz val="8"/>
      <name val="Arial Cyr"/>
      <family val="2"/>
    </font>
  </fonts>
  <fills count="1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14"/>
        <bgColor indexed="64"/>
      </patternFill>
    </fill>
    <fill>
      <patternFill patternType="solid">
        <fgColor indexed="11"/>
        <bgColor indexed="64"/>
      </patternFill>
    </fill>
    <fill>
      <patternFill patternType="solid">
        <fgColor indexed="45"/>
        <bgColor indexed="64"/>
      </patternFill>
    </fill>
    <fill>
      <patternFill patternType="solid">
        <fgColor indexed="15"/>
        <bgColor indexed="64"/>
      </patternFill>
    </fill>
    <fill>
      <patternFill patternType="solid">
        <fgColor indexed="49"/>
        <bgColor indexed="64"/>
      </patternFill>
    </fill>
    <fill>
      <patternFill patternType="solid">
        <fgColor indexed="40"/>
        <bgColor indexed="64"/>
      </patternFill>
    </fill>
    <fill>
      <patternFill patternType="solid">
        <fgColor indexed="26"/>
        <bgColor indexed="64"/>
      </patternFill>
    </fill>
    <fill>
      <patternFill patternType="solid">
        <fgColor indexed="27"/>
        <bgColor indexed="64"/>
      </patternFill>
    </fill>
  </fills>
  <borders count="129">
    <border>
      <left/>
      <right/>
      <top/>
      <bottom/>
      <diagonal/>
    </border>
    <border>
      <left style="thin"/>
      <right style="thin"/>
      <top style="thin"/>
      <bottom style="thin"/>
    </border>
    <border>
      <left style="thin"/>
      <right style="double"/>
      <top style="thin"/>
      <bottom style="thin"/>
    </border>
    <border>
      <left style="thin"/>
      <right style="thin"/>
      <top style="double"/>
      <bottom style="thin"/>
    </border>
    <border>
      <left style="thin"/>
      <right style="thin"/>
      <top style="thin"/>
      <bottom style="double"/>
    </border>
    <border>
      <left style="thin"/>
      <right style="double"/>
      <top style="thin"/>
      <bottom style="double"/>
    </border>
    <border>
      <left style="thin"/>
      <right style="double"/>
      <top style="thin"/>
      <bottom>
        <color indexed="63"/>
      </bottom>
    </border>
    <border>
      <left style="double"/>
      <right style="thin"/>
      <top style="thin"/>
      <bottom>
        <color indexed="63"/>
      </bottom>
    </border>
    <border>
      <left style="thin"/>
      <right style="thin"/>
      <top style="thin"/>
      <bottom>
        <color indexed="63"/>
      </bottom>
    </border>
    <border>
      <left style="thin"/>
      <right style="thin"/>
      <top style="double"/>
      <bottom style="double"/>
    </border>
    <border>
      <left style="double"/>
      <right style="thin"/>
      <top style="double"/>
      <bottom style="thin"/>
    </border>
    <border>
      <left style="double"/>
      <right style="thin"/>
      <top style="thin"/>
      <bottom style="double"/>
    </border>
    <border>
      <left>
        <color indexed="63"/>
      </left>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style="thin"/>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thin">
        <color indexed="8"/>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double"/>
    </border>
    <border>
      <left style="thin"/>
      <right>
        <color indexed="63"/>
      </right>
      <top style="thin"/>
      <bottom style="double"/>
    </border>
    <border>
      <left>
        <color indexed="63"/>
      </left>
      <right style="double">
        <color indexed="8"/>
      </right>
      <top style="thin"/>
      <bottom style="thin"/>
    </border>
    <border>
      <left style="thin"/>
      <right style="double"/>
      <top style="double"/>
      <bottom style="thin"/>
    </border>
    <border>
      <left style="double"/>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style="thin"/>
    </border>
    <border>
      <left>
        <color indexed="63"/>
      </left>
      <right>
        <color indexed="63"/>
      </right>
      <top style="thin"/>
      <bottom style="double"/>
    </border>
    <border>
      <left>
        <color indexed="63"/>
      </left>
      <right style="double"/>
      <top style="thin"/>
      <bottom style="thin"/>
    </border>
    <border>
      <left style="thin">
        <color indexed="8"/>
      </left>
      <right style="double">
        <color indexed="8"/>
      </right>
      <top style="thin">
        <color indexed="8"/>
      </top>
      <bottom style="thin">
        <color indexed="8"/>
      </bottom>
    </border>
    <border>
      <left>
        <color indexed="63"/>
      </left>
      <right style="thin"/>
      <top style="double"/>
      <bottom style="thin"/>
    </border>
    <border>
      <left style="double">
        <color indexed="8"/>
      </left>
      <right style="double">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right>
        <color indexed="63"/>
      </right>
      <top style="double"/>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double"/>
      <top>
        <color indexed="63"/>
      </top>
      <bottom style="thin"/>
    </border>
    <border>
      <left style="thin"/>
      <right style="thin"/>
      <top>
        <color indexed="63"/>
      </top>
      <bottom>
        <color indexed="63"/>
      </bottom>
    </border>
    <border>
      <left style="double">
        <color indexed="8"/>
      </left>
      <right style="thin">
        <color indexed="8"/>
      </right>
      <top style="double">
        <color indexed="8"/>
      </top>
      <bottom style="thin">
        <color indexed="8"/>
      </bottom>
    </border>
    <border>
      <left style="thin">
        <color indexed="8"/>
      </left>
      <right style="double"/>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top style="thin">
        <color indexed="8"/>
      </top>
      <bottom style="thin">
        <color indexed="8"/>
      </bottom>
    </border>
    <border>
      <left style="thin">
        <color indexed="8"/>
      </left>
      <right style="double"/>
      <top style="thin">
        <color indexed="8"/>
      </top>
      <bottom style="double">
        <color indexed="8"/>
      </bottom>
    </border>
    <border>
      <left style="double">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right style="double"/>
      <top style="thin"/>
      <bottom style="thin"/>
    </border>
    <border>
      <left style="double"/>
      <right style="double"/>
      <top style="thin"/>
      <bottom style="double"/>
    </border>
    <border>
      <left style="thin">
        <color indexed="8"/>
      </left>
      <right style="double">
        <color indexed="8"/>
      </right>
      <top style="thin">
        <color indexed="8"/>
      </top>
      <bottom>
        <color indexed="63"/>
      </bottom>
    </border>
    <border>
      <left style="double">
        <color indexed="8"/>
      </left>
      <right style="double">
        <color indexed="8"/>
      </right>
      <top>
        <color indexed="63"/>
      </top>
      <bottom style="double"/>
    </border>
    <border>
      <left style="double"/>
      <right style="double"/>
      <top style="double"/>
      <bottom style="thin"/>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color indexed="63"/>
      </left>
      <right style="thin">
        <color indexed="8"/>
      </right>
      <top style="thin">
        <color indexed="8"/>
      </top>
      <bottom style="double">
        <color indexed="8"/>
      </bottom>
    </border>
    <border>
      <left>
        <color indexed="63"/>
      </left>
      <right style="double">
        <color indexed="8"/>
      </right>
      <top style="thin"/>
      <bottom>
        <color indexed="63"/>
      </bottom>
    </border>
    <border>
      <left style="double">
        <color indexed="8"/>
      </left>
      <right style="double">
        <color indexed="8"/>
      </right>
      <top style="thin">
        <color indexed="8"/>
      </top>
      <bottom>
        <color indexed="63"/>
      </bottom>
    </border>
    <border>
      <left style="thin"/>
      <right>
        <color indexed="63"/>
      </right>
      <top>
        <color indexed="63"/>
      </top>
      <bottom>
        <color indexed="63"/>
      </bottom>
    </border>
    <border>
      <left>
        <color indexed="63"/>
      </left>
      <right>
        <color indexed="63"/>
      </right>
      <top>
        <color indexed="63"/>
      </top>
      <bottom style="thin"/>
    </border>
    <border>
      <left style="double"/>
      <right>
        <color indexed="63"/>
      </right>
      <top style="thin"/>
      <bottom style="double"/>
    </border>
    <border>
      <left style="double"/>
      <right>
        <color indexed="63"/>
      </right>
      <top>
        <color indexed="63"/>
      </top>
      <bottom style="thin"/>
    </border>
    <border>
      <left style="double">
        <color indexed="8"/>
      </left>
      <right style="thin">
        <color indexed="8"/>
      </right>
      <top>
        <color indexed="63"/>
      </top>
      <bottom style="thin">
        <color indexed="8"/>
      </bottom>
    </border>
    <border>
      <left style="thin">
        <color indexed="8"/>
      </left>
      <right style="double"/>
      <top>
        <color indexed="63"/>
      </top>
      <bottom style="thin">
        <color indexed="8"/>
      </bottom>
    </border>
    <border>
      <left style="double"/>
      <right style="double"/>
      <top>
        <color indexed="63"/>
      </top>
      <bottom style="thin"/>
    </border>
    <border>
      <left>
        <color indexed="63"/>
      </left>
      <right style="double">
        <color indexed="8"/>
      </right>
      <top>
        <color indexed="63"/>
      </top>
      <bottom style="thin"/>
    </border>
    <border>
      <left style="double">
        <color indexed="8"/>
      </left>
      <right style="double">
        <color indexed="8"/>
      </right>
      <top>
        <color indexed="63"/>
      </top>
      <bottom>
        <color indexed="63"/>
      </bottom>
    </border>
    <border>
      <left style="double">
        <color indexed="8"/>
      </left>
      <right>
        <color indexed="63"/>
      </right>
      <top>
        <color indexed="63"/>
      </top>
      <bottom style="thin">
        <color indexed="8"/>
      </bottom>
    </border>
    <border>
      <left style="thin">
        <color indexed="8"/>
      </left>
      <right style="double">
        <color indexed="8"/>
      </right>
      <top>
        <color indexed="63"/>
      </top>
      <bottom style="thin">
        <color indexed="8"/>
      </bottom>
    </border>
    <border>
      <left>
        <color indexed="63"/>
      </left>
      <right style="thin">
        <color indexed="8"/>
      </right>
      <top>
        <color indexed="63"/>
      </top>
      <bottom style="thin">
        <color indexed="8"/>
      </bottom>
    </border>
    <border>
      <left>
        <color indexed="63"/>
      </left>
      <right style="double"/>
      <top>
        <color indexed="63"/>
      </top>
      <bottom style="thin"/>
    </border>
    <border>
      <left>
        <color indexed="63"/>
      </left>
      <right style="thin"/>
      <top>
        <color indexed="63"/>
      </top>
      <bottom style="thin"/>
    </border>
    <border>
      <left style="medium"/>
      <right style="thin"/>
      <top style="thin"/>
      <bottom style="double"/>
    </border>
    <border>
      <left style="thin"/>
      <right style="medium"/>
      <top style="thin"/>
      <bottom style="double"/>
    </border>
    <border>
      <left style="medium"/>
      <right>
        <color indexed="63"/>
      </right>
      <top>
        <color indexed="63"/>
      </top>
      <bottom style="double"/>
    </border>
    <border>
      <left style="medium"/>
      <right style="medium"/>
      <top>
        <color indexed="63"/>
      </top>
      <bottom style="double"/>
    </border>
    <border>
      <left style="double"/>
      <right style="thin"/>
      <top style="double"/>
      <bottom>
        <color indexed="63"/>
      </bottom>
    </border>
    <border>
      <left style="double"/>
      <right style="thin"/>
      <top>
        <color indexed="63"/>
      </top>
      <bottom style="double"/>
    </border>
    <border>
      <left style="thin"/>
      <right style="double"/>
      <top style="double"/>
      <bottom>
        <color indexed="63"/>
      </bottom>
    </border>
    <border>
      <left style="medium"/>
      <right>
        <color indexed="63"/>
      </right>
      <top style="double"/>
      <bottom>
        <color indexed="63"/>
      </bottom>
    </border>
    <border>
      <left style="medium"/>
      <right style="medium"/>
      <top style="double"/>
      <bottom>
        <color indexed="63"/>
      </bottom>
    </border>
    <border>
      <left style="double"/>
      <right style="double"/>
      <top style="double"/>
      <bottom>
        <color indexed="63"/>
      </bottom>
    </border>
    <border>
      <left style="double"/>
      <right style="double"/>
      <top>
        <color indexed="63"/>
      </top>
      <bottom style="double"/>
    </border>
    <border>
      <left style="thin"/>
      <right style="double"/>
      <top>
        <color indexed="63"/>
      </top>
      <bottom style="double"/>
    </border>
    <border>
      <left style="medium"/>
      <right>
        <color indexed="63"/>
      </right>
      <top style="double"/>
      <bottom style="thin"/>
    </border>
    <border>
      <left>
        <color indexed="63"/>
      </left>
      <right style="medium"/>
      <top style="double"/>
      <bottom style="thin"/>
    </border>
    <border>
      <left style="double"/>
      <right>
        <color indexed="63"/>
      </right>
      <top style="double"/>
      <bottom style="thin"/>
    </border>
    <border>
      <left>
        <color indexed="63"/>
      </left>
      <right style="double"/>
      <top style="double"/>
      <bottom style="thin"/>
    </border>
    <border>
      <left>
        <color indexed="63"/>
      </left>
      <right style="medium"/>
      <top style="double"/>
      <bottom>
        <color indexed="63"/>
      </bottom>
    </border>
    <border>
      <left>
        <color indexed="63"/>
      </left>
      <right style="medium"/>
      <top>
        <color indexed="63"/>
      </top>
      <bottom style="double"/>
    </border>
    <border>
      <left style="thin"/>
      <right>
        <color indexed="63"/>
      </right>
      <top style="double"/>
      <bottom>
        <color indexed="63"/>
      </bottom>
    </border>
    <border>
      <left style="thin"/>
      <right>
        <color indexed="63"/>
      </right>
      <top>
        <color indexed="63"/>
      </top>
      <bottom style="double"/>
    </border>
    <border>
      <left style="double"/>
      <right style="thin"/>
      <top style="thick"/>
      <bottom style="thin"/>
    </border>
    <border>
      <left style="thin"/>
      <right style="thin"/>
      <top style="thick"/>
      <bottom style="thin"/>
    </border>
    <border>
      <left style="thin"/>
      <right style="double"/>
      <top style="thick"/>
      <bottom style="thin"/>
    </border>
    <border>
      <left style="double"/>
      <right style="double"/>
      <top style="thick"/>
      <bottom>
        <color indexed="63"/>
      </bottom>
    </border>
    <border>
      <left style="thin"/>
      <right>
        <color indexed="63"/>
      </right>
      <top style="thick"/>
      <bottom style="double"/>
    </border>
    <border>
      <left>
        <color indexed="63"/>
      </left>
      <right>
        <color indexed="63"/>
      </right>
      <top style="thick"/>
      <bottom style="double"/>
    </border>
    <border>
      <left style="thick"/>
      <right style="thin"/>
      <top style="thick"/>
      <bottom>
        <color indexed="63"/>
      </bottom>
    </border>
    <border>
      <left style="thick"/>
      <right style="thin"/>
      <top>
        <color indexed="63"/>
      </top>
      <bottom>
        <color indexed="63"/>
      </bottom>
    </border>
    <border>
      <left style="thin"/>
      <right>
        <color indexed="63"/>
      </right>
      <top style="thick"/>
      <bottom>
        <color indexed="63"/>
      </bottom>
    </border>
    <border>
      <left style="double"/>
      <right>
        <color indexed="63"/>
      </right>
      <top style="thin"/>
      <bottom style="thin"/>
    </border>
    <border>
      <left>
        <color indexed="63"/>
      </left>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color indexed="8"/>
      </left>
      <right style="thin">
        <color indexed="8"/>
      </right>
      <top style="double">
        <color indexed="8"/>
      </top>
      <bottom>
        <color indexed="63"/>
      </bottom>
    </border>
    <border>
      <left style="double">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4">
    <xf numFmtId="0" fontId="0" fillId="0" borderId="0" xfId="0" applyAlignment="1">
      <alignment/>
    </xf>
    <xf numFmtId="0" fontId="0" fillId="0" borderId="0" xfId="0" applyAlignment="1">
      <alignment/>
    </xf>
    <xf numFmtId="0" fontId="4" fillId="0" borderId="0" xfId="0" applyFont="1" applyAlignment="1">
      <alignment horizontal="right"/>
    </xf>
    <xf numFmtId="0" fontId="0" fillId="0" borderId="0" xfId="0" applyFill="1" applyAlignment="1">
      <alignment/>
    </xf>
    <xf numFmtId="0" fontId="0" fillId="2" borderId="1" xfId="0" applyFill="1" applyBorder="1" applyAlignment="1">
      <alignment/>
    </xf>
    <xf numFmtId="0" fontId="0" fillId="2" borderId="2" xfId="0" applyFill="1" applyBorder="1" applyAlignment="1">
      <alignment/>
    </xf>
    <xf numFmtId="0" fontId="6" fillId="3" borderId="3" xfId="0" applyFont="1" applyFill="1" applyBorder="1" applyAlignment="1">
      <alignment/>
    </xf>
    <xf numFmtId="0" fontId="1" fillId="4" borderId="4" xfId="0" applyFont="1" applyFill="1" applyBorder="1" applyAlignment="1">
      <alignment/>
    </xf>
    <xf numFmtId="0" fontId="0" fillId="4" borderId="5" xfId="0" applyFill="1" applyBorder="1" applyAlignment="1">
      <alignment/>
    </xf>
    <xf numFmtId="0" fontId="0" fillId="4" borderId="2" xfId="0" applyFill="1" applyBorder="1" applyAlignment="1">
      <alignment/>
    </xf>
    <xf numFmtId="0" fontId="0" fillId="4" borderId="6" xfId="0" applyFill="1" applyBorder="1" applyAlignment="1">
      <alignment/>
    </xf>
    <xf numFmtId="0" fontId="6" fillId="2" borderId="1" xfId="0" applyFont="1" applyFill="1" applyBorder="1" applyAlignment="1">
      <alignment/>
    </xf>
    <xf numFmtId="0" fontId="1" fillId="4" borderId="5" xfId="0" applyFont="1" applyFill="1" applyBorder="1" applyAlignment="1">
      <alignment/>
    </xf>
    <xf numFmtId="0" fontId="0" fillId="4" borderId="3" xfId="0" applyFont="1" applyFill="1" applyBorder="1" applyAlignment="1">
      <alignment/>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4" borderId="6" xfId="0" applyFont="1" applyFill="1" applyBorder="1" applyAlignment="1">
      <alignment horizontal="center"/>
    </xf>
    <xf numFmtId="2" fontId="0" fillId="2" borderId="1" xfId="0" applyNumberFormat="1" applyFont="1" applyFill="1" applyBorder="1" applyAlignment="1">
      <alignment/>
    </xf>
    <xf numFmtId="0" fontId="1" fillId="4" borderId="9" xfId="0" applyFont="1" applyFill="1" applyBorder="1" applyAlignment="1">
      <alignment/>
    </xf>
    <xf numFmtId="0" fontId="6" fillId="3" borderId="10" xfId="0" applyFont="1" applyFill="1" applyBorder="1" applyAlignment="1">
      <alignment/>
    </xf>
    <xf numFmtId="0" fontId="11" fillId="4" borderId="11" xfId="0" applyNumberFormat="1" applyFont="1" applyFill="1" applyBorder="1" applyAlignment="1">
      <alignment horizontal="right"/>
    </xf>
    <xf numFmtId="0" fontId="0" fillId="4" borderId="11" xfId="0" applyFill="1" applyBorder="1" applyAlignment="1">
      <alignment horizontal="center"/>
    </xf>
    <xf numFmtId="0" fontId="0" fillId="4" borderId="5" xfId="0" applyFill="1" applyBorder="1" applyAlignment="1">
      <alignment horizontal="center"/>
    </xf>
    <xf numFmtId="0" fontId="0" fillId="2" borderId="2" xfId="0" applyFill="1" applyBorder="1" applyAlignment="1">
      <alignment horizontal="center"/>
    </xf>
    <xf numFmtId="0" fontId="0" fillId="2" borderId="5" xfId="0" applyFill="1" applyBorder="1" applyAlignment="1">
      <alignment horizontal="center"/>
    </xf>
    <xf numFmtId="0" fontId="0" fillId="2" borderId="4"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 xfId="0" applyFill="1" applyBorder="1" applyAlignment="1">
      <alignment horizontal="center"/>
    </xf>
    <xf numFmtId="0" fontId="6" fillId="2" borderId="12" xfId="0" applyFont="1" applyFill="1" applyBorder="1" applyAlignment="1">
      <alignment horizontal="center"/>
    </xf>
    <xf numFmtId="0" fontId="6" fillId="5" borderId="2" xfId="0" applyFont="1" applyFill="1" applyBorder="1" applyAlignment="1">
      <alignment horizontal="center"/>
    </xf>
    <xf numFmtId="0" fontId="0" fillId="2" borderId="14" xfId="0" applyFill="1" applyBorder="1" applyAlignment="1">
      <alignment horizontal="center"/>
    </xf>
    <xf numFmtId="0" fontId="6" fillId="2" borderId="15" xfId="0" applyFont="1" applyFill="1" applyBorder="1" applyAlignment="1">
      <alignment horizontal="center"/>
    </xf>
    <xf numFmtId="0" fontId="0" fillId="4" borderId="10" xfId="0" applyFill="1" applyBorder="1" applyAlignment="1">
      <alignment/>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6" xfId="0" applyFont="1" applyFill="1" applyBorder="1" applyAlignment="1">
      <alignment/>
    </xf>
    <xf numFmtId="0" fontId="1" fillId="4" borderId="17" xfId="0" applyFont="1" applyFill="1" applyBorder="1" applyAlignment="1">
      <alignment/>
    </xf>
    <xf numFmtId="0" fontId="0" fillId="4" borderId="19" xfId="0" applyFill="1" applyBorder="1" applyAlignment="1">
      <alignment wrapText="1"/>
    </xf>
    <xf numFmtId="0" fontId="0" fillId="6" borderId="20" xfId="0" applyFill="1" applyBorder="1" applyAlignment="1">
      <alignment/>
    </xf>
    <xf numFmtId="0" fontId="0" fillId="7" borderId="20" xfId="0" applyFill="1" applyBorder="1" applyAlignment="1">
      <alignment/>
    </xf>
    <xf numFmtId="0" fontId="14" fillId="2" borderId="12" xfId="0" applyFont="1" applyFill="1" applyBorder="1" applyAlignment="1">
      <alignment horizontal="center"/>
    </xf>
    <xf numFmtId="0" fontId="0" fillId="2" borderId="14" xfId="0" applyFill="1" applyBorder="1" applyAlignment="1">
      <alignment/>
    </xf>
    <xf numFmtId="0" fontId="6" fillId="2" borderId="12" xfId="0" applyFont="1" applyFill="1" applyBorder="1" applyAlignment="1">
      <alignment/>
    </xf>
    <xf numFmtId="0" fontId="1" fillId="2" borderId="13" xfId="0" applyFont="1" applyFill="1" applyBorder="1" applyAlignment="1">
      <alignment/>
    </xf>
    <xf numFmtId="0" fontId="6" fillId="2" borderId="21" xfId="0" applyFont="1" applyFill="1" applyBorder="1" applyAlignment="1">
      <alignment/>
    </xf>
    <xf numFmtId="0" fontId="6" fillId="2" borderId="8" xfId="0" applyFont="1" applyFill="1" applyBorder="1" applyAlignment="1">
      <alignment/>
    </xf>
    <xf numFmtId="0" fontId="0" fillId="2" borderId="8" xfId="0" applyFill="1" applyBorder="1" applyAlignment="1">
      <alignment/>
    </xf>
    <xf numFmtId="0" fontId="1" fillId="2" borderId="22" xfId="0" applyFont="1" applyFill="1" applyBorder="1" applyAlignment="1">
      <alignment/>
    </xf>
    <xf numFmtId="0" fontId="6" fillId="2" borderId="23" xfId="0" applyFont="1" applyFill="1" applyBorder="1" applyAlignment="1">
      <alignment/>
    </xf>
    <xf numFmtId="0" fontId="6" fillId="2" borderId="4" xfId="0" applyFont="1" applyFill="1" applyBorder="1" applyAlignment="1">
      <alignment/>
    </xf>
    <xf numFmtId="0" fontId="0" fillId="2" borderId="4" xfId="0" applyFill="1" applyBorder="1" applyAlignment="1">
      <alignment/>
    </xf>
    <xf numFmtId="0" fontId="1" fillId="2" borderId="24" xfId="0" applyFont="1" applyFill="1" applyBorder="1" applyAlignment="1">
      <alignment/>
    </xf>
    <xf numFmtId="0" fontId="0" fillId="2" borderId="11" xfId="0" applyFill="1" applyBorder="1" applyAlignment="1">
      <alignment/>
    </xf>
    <xf numFmtId="0" fontId="0" fillId="2" borderId="5" xfId="0" applyFill="1" applyBorder="1" applyAlignment="1">
      <alignment/>
    </xf>
    <xf numFmtId="0" fontId="0" fillId="8" borderId="20" xfId="0" applyFill="1" applyBorder="1" applyAlignment="1">
      <alignment/>
    </xf>
    <xf numFmtId="0" fontId="0" fillId="4" borderId="10" xfId="0" applyFont="1" applyFill="1" applyBorder="1" applyAlignment="1">
      <alignment/>
    </xf>
    <xf numFmtId="0" fontId="6" fillId="2" borderId="25" xfId="0" applyFont="1" applyFill="1" applyBorder="1" applyAlignment="1">
      <alignment/>
    </xf>
    <xf numFmtId="0" fontId="0" fillId="2" borderId="11" xfId="0" applyFill="1" applyBorder="1" applyAlignment="1">
      <alignment horizontal="center"/>
    </xf>
    <xf numFmtId="0" fontId="17" fillId="2" borderId="0" xfId="0" applyFont="1" applyFill="1" applyAlignment="1">
      <alignment horizontal="center"/>
    </xf>
    <xf numFmtId="0" fontId="0" fillId="2" borderId="0" xfId="0" applyFill="1" applyAlignment="1">
      <alignment/>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9" fillId="4" borderId="4" xfId="0" applyFont="1" applyFill="1" applyBorder="1" applyAlignment="1">
      <alignment horizontal="center" vertical="center"/>
    </xf>
    <xf numFmtId="0" fontId="15" fillId="4" borderId="24" xfId="0" applyFont="1" applyFill="1" applyBorder="1" applyAlignment="1">
      <alignment horizontal="center" vertical="center"/>
    </xf>
    <xf numFmtId="0" fontId="1" fillId="4" borderId="5" xfId="0" applyFont="1" applyFill="1" applyBorder="1" applyAlignment="1">
      <alignment horizontal="center" vertical="center"/>
    </xf>
    <xf numFmtId="2" fontId="0" fillId="2" borderId="13" xfId="0" applyNumberFormat="1" applyFont="1" applyFill="1" applyBorder="1" applyAlignment="1">
      <alignment/>
    </xf>
    <xf numFmtId="0" fontId="0" fillId="2" borderId="13" xfId="0" applyFont="1" applyFill="1" applyBorder="1" applyAlignment="1">
      <alignment/>
    </xf>
    <xf numFmtId="2" fontId="0" fillId="2" borderId="1" xfId="0" applyNumberFormat="1" applyFill="1" applyBorder="1" applyAlignment="1">
      <alignment/>
    </xf>
    <xf numFmtId="1" fontId="0" fillId="2" borderId="1" xfId="0" applyNumberFormat="1" applyFill="1" applyBorder="1" applyAlignment="1">
      <alignment/>
    </xf>
    <xf numFmtId="2" fontId="0" fillId="2" borderId="13" xfId="0" applyNumberFormat="1" applyFill="1" applyBorder="1" applyAlignment="1">
      <alignment/>
    </xf>
    <xf numFmtId="0" fontId="0" fillId="4" borderId="26" xfId="0" applyFill="1" applyBorder="1" applyAlignment="1">
      <alignment/>
    </xf>
    <xf numFmtId="0" fontId="12" fillId="4" borderId="27" xfId="0" applyFont="1" applyFill="1" applyBorder="1" applyAlignment="1">
      <alignment horizontal="center"/>
    </xf>
    <xf numFmtId="0" fontId="12" fillId="4" borderId="8" xfId="0" applyFont="1" applyFill="1" applyBorder="1" applyAlignment="1">
      <alignment horizontal="center"/>
    </xf>
    <xf numFmtId="0" fontId="20" fillId="4" borderId="11" xfId="0" applyFont="1" applyFill="1" applyBorder="1" applyAlignment="1">
      <alignment horizontal="center"/>
    </xf>
    <xf numFmtId="0" fontId="12" fillId="4" borderId="0" xfId="0" applyFont="1" applyFill="1" applyBorder="1" applyAlignment="1">
      <alignment horizontal="center"/>
    </xf>
    <xf numFmtId="0" fontId="12" fillId="4" borderId="28" xfId="0" applyFont="1" applyFill="1" applyBorder="1" applyAlignment="1">
      <alignment horizontal="center"/>
    </xf>
    <xf numFmtId="0" fontId="12" fillId="4" borderId="29" xfId="0" applyFont="1" applyFill="1" applyBorder="1" applyAlignment="1">
      <alignment horizontal="center"/>
    </xf>
    <xf numFmtId="0" fontId="12" fillId="4" borderId="30" xfId="0" applyFont="1" applyFill="1" applyBorder="1" applyAlignment="1">
      <alignment horizontal="center"/>
    </xf>
    <xf numFmtId="0" fontId="12" fillId="4" borderId="31" xfId="0" applyFont="1" applyFill="1" applyBorder="1" applyAlignment="1">
      <alignment horizontal="center"/>
    </xf>
    <xf numFmtId="0" fontId="12" fillId="4" borderId="32" xfId="0" applyFont="1" applyFill="1" applyBorder="1" applyAlignment="1">
      <alignment horizontal="center"/>
    </xf>
    <xf numFmtId="0" fontId="12" fillId="4" borderId="33" xfId="0" applyFont="1" applyFill="1" applyBorder="1" applyAlignment="1">
      <alignment horizontal="center"/>
    </xf>
    <xf numFmtId="0" fontId="12" fillId="4" borderId="34" xfId="0" applyFont="1" applyFill="1" applyBorder="1" applyAlignment="1">
      <alignment horizontal="center"/>
    </xf>
    <xf numFmtId="0" fontId="0" fillId="4" borderId="35" xfId="0" applyFill="1" applyBorder="1" applyAlignment="1">
      <alignment/>
    </xf>
    <xf numFmtId="0" fontId="0" fillId="4" borderId="11" xfId="0" applyFill="1" applyBorder="1" applyAlignment="1">
      <alignment/>
    </xf>
    <xf numFmtId="0" fontId="0" fillId="4" borderId="36" xfId="0" applyFill="1" applyBorder="1" applyAlignment="1">
      <alignment/>
    </xf>
    <xf numFmtId="49" fontId="20" fillId="2" borderId="14" xfId="0" applyNumberFormat="1" applyFont="1" applyFill="1" applyBorder="1" applyAlignment="1">
      <alignment horizontal="center" wrapText="1"/>
    </xf>
    <xf numFmtId="0" fontId="20" fillId="2" borderId="1" xfId="0" applyFont="1" applyFill="1" applyBorder="1" applyAlignment="1">
      <alignment horizontal="center" wrapText="1"/>
    </xf>
    <xf numFmtId="49" fontId="20" fillId="2" borderId="1" xfId="0" applyNumberFormat="1" applyFont="1" applyFill="1" applyBorder="1" applyAlignment="1">
      <alignment horizontal="center" wrapText="1"/>
    </xf>
    <xf numFmtId="0" fontId="20" fillId="2" borderId="14" xfId="0" applyFont="1" applyFill="1" applyBorder="1" applyAlignment="1">
      <alignment horizontal="center" wrapText="1"/>
    </xf>
    <xf numFmtId="0" fontId="20" fillId="2" borderId="13" xfId="0" applyFont="1" applyFill="1" applyBorder="1" applyAlignment="1">
      <alignment horizontal="center" wrapText="1"/>
    </xf>
    <xf numFmtId="0" fontId="20" fillId="2" borderId="2" xfId="0" applyFont="1" applyFill="1" applyBorder="1" applyAlignment="1">
      <alignment horizontal="center" wrapText="1"/>
    </xf>
    <xf numFmtId="0" fontId="20" fillId="2" borderId="2" xfId="0" applyFont="1" applyFill="1" applyBorder="1" applyAlignment="1">
      <alignment wrapText="1"/>
    </xf>
    <xf numFmtId="49" fontId="20" fillId="2" borderId="11" xfId="0" applyNumberFormat="1" applyFont="1" applyFill="1" applyBorder="1" applyAlignment="1">
      <alignment horizontal="center" wrapText="1"/>
    </xf>
    <xf numFmtId="0" fontId="20" fillId="2" borderId="24" xfId="0" applyFont="1" applyFill="1" applyBorder="1" applyAlignment="1">
      <alignment horizontal="center" wrapText="1"/>
    </xf>
    <xf numFmtId="49" fontId="20" fillId="2" borderId="4" xfId="0" applyNumberFormat="1" applyFont="1" applyFill="1" applyBorder="1" applyAlignment="1">
      <alignment horizontal="center" wrapText="1"/>
    </xf>
    <xf numFmtId="0" fontId="20" fillId="2" borderId="4" xfId="0" applyFont="1" applyFill="1" applyBorder="1" applyAlignment="1">
      <alignment horizontal="center" wrapText="1"/>
    </xf>
    <xf numFmtId="0" fontId="20" fillId="2" borderId="5" xfId="0" applyFont="1" applyFill="1" applyBorder="1" applyAlignment="1">
      <alignment horizontal="center" wrapText="1"/>
    </xf>
    <xf numFmtId="0" fontId="6" fillId="2" borderId="37" xfId="0" applyFont="1" applyFill="1" applyBorder="1" applyAlignment="1">
      <alignment/>
    </xf>
    <xf numFmtId="0" fontId="6" fillId="5" borderId="38" xfId="0" applyFont="1" applyFill="1" applyBorder="1" applyAlignment="1">
      <alignment horizontal="center"/>
    </xf>
    <xf numFmtId="0" fontId="6" fillId="2" borderId="38" xfId="0" applyFont="1" applyFill="1" applyBorder="1" applyAlignment="1">
      <alignment horizontal="center"/>
    </xf>
    <xf numFmtId="0" fontId="11" fillId="4" borderId="4" xfId="0" applyNumberFormat="1" applyFont="1" applyFill="1" applyBorder="1" applyAlignment="1">
      <alignment horizontal="right"/>
    </xf>
    <xf numFmtId="0" fontId="11" fillId="4" borderId="5" xfId="0" applyNumberFormat="1" applyFont="1" applyFill="1" applyBorder="1" applyAlignment="1">
      <alignment horizontal="right"/>
    </xf>
    <xf numFmtId="0" fontId="0" fillId="0" borderId="0" xfId="0" applyAlignment="1">
      <alignment horizontal="center"/>
    </xf>
    <xf numFmtId="0" fontId="6" fillId="5" borderId="10" xfId="0" applyFont="1" applyFill="1" applyBorder="1" applyAlignment="1">
      <alignment horizontal="center"/>
    </xf>
    <xf numFmtId="0" fontId="6" fillId="5" borderId="26" xfId="0" applyFont="1" applyFill="1" applyBorder="1" applyAlignment="1">
      <alignment horizontal="center"/>
    </xf>
    <xf numFmtId="0" fontId="6" fillId="5" borderId="14" xfId="0" applyFont="1" applyFill="1" applyBorder="1" applyAlignment="1">
      <alignment horizontal="center"/>
    </xf>
    <xf numFmtId="0" fontId="6" fillId="2" borderId="2" xfId="0" applyFont="1" applyFill="1" applyBorder="1" applyAlignment="1">
      <alignment/>
    </xf>
    <xf numFmtId="0" fontId="6" fillId="5" borderId="11" xfId="0" applyFont="1" applyFill="1" applyBorder="1" applyAlignment="1">
      <alignment horizontal="center"/>
    </xf>
    <xf numFmtId="0" fontId="6" fillId="2" borderId="5" xfId="0" applyFont="1" applyFill="1" applyBorder="1" applyAlignment="1">
      <alignment horizontal="center"/>
    </xf>
    <xf numFmtId="0" fontId="6" fillId="2" borderId="3" xfId="0" applyFont="1" applyFill="1" applyBorder="1" applyAlignment="1">
      <alignment/>
    </xf>
    <xf numFmtId="0" fontId="6" fillId="2" borderId="39" xfId="0" applyFont="1" applyFill="1" applyBorder="1" applyAlignment="1">
      <alignment/>
    </xf>
    <xf numFmtId="0" fontId="0" fillId="8" borderId="40" xfId="0" applyFill="1" applyBorder="1" applyAlignment="1">
      <alignment/>
    </xf>
    <xf numFmtId="0" fontId="0" fillId="2" borderId="38" xfId="0" applyFill="1" applyBorder="1" applyAlignment="1">
      <alignment/>
    </xf>
    <xf numFmtId="0" fontId="0" fillId="2" borderId="18" xfId="0" applyFill="1" applyBorder="1" applyAlignment="1">
      <alignment/>
    </xf>
    <xf numFmtId="0" fontId="0" fillId="4" borderId="41" xfId="0" applyFill="1" applyBorder="1" applyAlignment="1">
      <alignment/>
    </xf>
    <xf numFmtId="0" fontId="6" fillId="3" borderId="39" xfId="0" applyFont="1" applyFill="1" applyBorder="1" applyAlignment="1">
      <alignment/>
    </xf>
    <xf numFmtId="0" fontId="0" fillId="4" borderId="17" xfId="0" applyFill="1" applyBorder="1" applyAlignment="1">
      <alignment/>
    </xf>
    <xf numFmtId="0" fontId="0" fillId="4" borderId="18" xfId="0" applyFill="1" applyBorder="1" applyAlignment="1">
      <alignment/>
    </xf>
    <xf numFmtId="0" fontId="0" fillId="2" borderId="3" xfId="0" applyFill="1" applyBorder="1" applyAlignment="1">
      <alignment/>
    </xf>
    <xf numFmtId="0" fontId="1" fillId="2" borderId="42" xfId="0" applyFont="1" applyFill="1" applyBorder="1" applyAlignment="1">
      <alignment/>
    </xf>
    <xf numFmtId="0" fontId="0" fillId="2" borderId="26" xfId="0" applyFill="1" applyBorder="1" applyAlignment="1">
      <alignment/>
    </xf>
    <xf numFmtId="0" fontId="0" fillId="4" borderId="26" xfId="0" applyFont="1" applyFill="1" applyBorder="1" applyAlignment="1">
      <alignment horizontal="center"/>
    </xf>
    <xf numFmtId="0" fontId="6" fillId="3" borderId="42" xfId="0" applyFont="1" applyFill="1" applyBorder="1" applyAlignment="1">
      <alignment/>
    </xf>
    <xf numFmtId="0" fontId="11" fillId="4" borderId="24" xfId="0" applyNumberFormat="1" applyFont="1" applyFill="1" applyBorder="1" applyAlignment="1">
      <alignment horizontal="right"/>
    </xf>
    <xf numFmtId="0" fontId="6" fillId="3" borderId="39" xfId="0" applyFont="1" applyFill="1" applyBorder="1" applyAlignment="1">
      <alignment horizontal="center"/>
    </xf>
    <xf numFmtId="0" fontId="11" fillId="4" borderId="23" xfId="0" applyNumberFormat="1" applyFont="1" applyFill="1" applyBorder="1" applyAlignment="1">
      <alignment horizontal="right"/>
    </xf>
    <xf numFmtId="0" fontId="0" fillId="4" borderId="26" xfId="0" applyFont="1" applyFill="1" applyBorder="1" applyAlignment="1">
      <alignment/>
    </xf>
    <xf numFmtId="0" fontId="12" fillId="4" borderId="43" xfId="0" applyFont="1" applyFill="1" applyBorder="1" applyAlignment="1">
      <alignment horizontal="center"/>
    </xf>
    <xf numFmtId="0" fontId="1" fillId="4" borderId="43" xfId="0" applyFont="1" applyFill="1" applyBorder="1" applyAlignment="1">
      <alignment horizontal="center"/>
    </xf>
    <xf numFmtId="0" fontId="1" fillId="4" borderId="44" xfId="0" applyFont="1" applyFill="1" applyBorder="1" applyAlignment="1">
      <alignment horizontal="center"/>
    </xf>
    <xf numFmtId="0" fontId="20" fillId="4" borderId="45" xfId="0" applyFont="1" applyFill="1" applyBorder="1" applyAlignment="1">
      <alignment horizontal="center"/>
    </xf>
    <xf numFmtId="0" fontId="20" fillId="4" borderId="43" xfId="0" applyFont="1" applyFill="1" applyBorder="1" applyAlignment="1">
      <alignment horizontal="center"/>
    </xf>
    <xf numFmtId="0" fontId="0" fillId="4" borderId="46" xfId="0" applyFill="1" applyBorder="1" applyAlignment="1">
      <alignment/>
    </xf>
    <xf numFmtId="0" fontId="20" fillId="2" borderId="11" xfId="0" applyFont="1" applyFill="1" applyBorder="1" applyAlignment="1">
      <alignment horizontal="center" wrapText="1"/>
    </xf>
    <xf numFmtId="2" fontId="0" fillId="2" borderId="4" xfId="0" applyNumberFormat="1" applyFont="1" applyFill="1" applyBorder="1" applyAlignment="1">
      <alignment/>
    </xf>
    <xf numFmtId="1" fontId="0" fillId="2" borderId="4" xfId="0" applyNumberFormat="1" applyFill="1" applyBorder="1" applyAlignment="1">
      <alignment/>
    </xf>
    <xf numFmtId="2" fontId="0" fillId="2" borderId="24" xfId="0" applyNumberFormat="1" applyFont="1" applyFill="1" applyBorder="1" applyAlignment="1">
      <alignment/>
    </xf>
    <xf numFmtId="0" fontId="0" fillId="2" borderId="24" xfId="0" applyFont="1" applyFill="1" applyBorder="1" applyAlignment="1">
      <alignment/>
    </xf>
    <xf numFmtId="0" fontId="1" fillId="4" borderId="47" xfId="0" applyFont="1" applyFill="1" applyBorder="1" applyAlignment="1">
      <alignment/>
    </xf>
    <xf numFmtId="0" fontId="11" fillId="4" borderId="4" xfId="0" applyNumberFormat="1" applyFont="1" applyFill="1" applyBorder="1" applyAlignment="1">
      <alignment horizontal="center"/>
    </xf>
    <xf numFmtId="1" fontId="20" fillId="4" borderId="46" xfId="0" applyNumberFormat="1" applyFont="1" applyFill="1" applyBorder="1" applyAlignment="1">
      <alignment horizontal="center"/>
    </xf>
    <xf numFmtId="1" fontId="20" fillId="4" borderId="5" xfId="0" applyNumberFormat="1" applyFont="1" applyFill="1" applyBorder="1" applyAlignment="1">
      <alignment horizontal="center"/>
    </xf>
    <xf numFmtId="0" fontId="0" fillId="8" borderId="1" xfId="0" applyFill="1" applyBorder="1" applyAlignment="1">
      <alignment horizontal="center"/>
    </xf>
    <xf numFmtId="0" fontId="0" fillId="8" borderId="2" xfId="0" applyFill="1" applyBorder="1" applyAlignment="1">
      <alignment horizontal="center"/>
    </xf>
    <xf numFmtId="2" fontId="0" fillId="2" borderId="1" xfId="0" applyNumberFormat="1" applyFont="1" applyFill="1" applyBorder="1" applyAlignment="1">
      <alignment horizontal="center"/>
    </xf>
    <xf numFmtId="2" fontId="0" fillId="2" borderId="1" xfId="0" applyNumberFormat="1" applyFill="1" applyBorder="1" applyAlignment="1">
      <alignment horizontal="center"/>
    </xf>
    <xf numFmtId="1" fontId="0" fillId="2" borderId="1" xfId="0" applyNumberFormat="1" applyFill="1" applyBorder="1" applyAlignment="1">
      <alignment horizontal="center"/>
    </xf>
    <xf numFmtId="0" fontId="0" fillId="2" borderId="13" xfId="0" applyFont="1" applyFill="1" applyBorder="1" applyAlignment="1">
      <alignment horizontal="center"/>
    </xf>
    <xf numFmtId="0" fontId="4" fillId="4" borderId="33" xfId="0" applyFont="1" applyFill="1" applyBorder="1" applyAlignment="1">
      <alignment horizontal="center" vertical="center"/>
    </xf>
    <xf numFmtId="0" fontId="6" fillId="2" borderId="25" xfId="0" applyFont="1" applyFill="1" applyBorder="1" applyAlignment="1">
      <alignment horizontal="center"/>
    </xf>
    <xf numFmtId="0" fontId="6" fillId="5" borderId="13" xfId="0" applyFont="1" applyFill="1" applyBorder="1" applyAlignment="1">
      <alignment horizontal="center"/>
    </xf>
    <xf numFmtId="0" fontId="6" fillId="5" borderId="1" xfId="0" applyFont="1" applyFill="1" applyBorder="1" applyAlignment="1">
      <alignment horizontal="center"/>
    </xf>
    <xf numFmtId="0" fontId="6" fillId="2" borderId="2" xfId="0" applyFont="1" applyFill="1" applyBorder="1" applyAlignment="1">
      <alignment horizontal="center"/>
    </xf>
    <xf numFmtId="0" fontId="6" fillId="2" borderId="1" xfId="0" applyFont="1" applyFill="1" applyBorder="1" applyAlignment="1">
      <alignment horizontal="center"/>
    </xf>
    <xf numFmtId="0" fontId="0" fillId="2" borderId="15" xfId="0" applyFill="1" applyBorder="1" applyAlignment="1">
      <alignment horizontal="center"/>
    </xf>
    <xf numFmtId="0" fontId="11" fillId="2" borderId="37" xfId="0" applyFont="1" applyFill="1" applyBorder="1" applyAlignment="1">
      <alignment/>
    </xf>
    <xf numFmtId="0" fontId="0" fillId="4" borderId="48" xfId="0" applyFill="1" applyBorder="1" applyAlignment="1">
      <alignment wrapText="1"/>
    </xf>
    <xf numFmtId="0" fontId="0" fillId="4" borderId="49" xfId="0" applyFont="1" applyFill="1" applyBorder="1" applyAlignment="1">
      <alignment wrapText="1"/>
    </xf>
    <xf numFmtId="0" fontId="0" fillId="4" borderId="50" xfId="0" applyFill="1" applyBorder="1" applyAlignment="1">
      <alignment wrapText="1"/>
    </xf>
    <xf numFmtId="0" fontId="0" fillId="4" borderId="51" xfId="0" applyFont="1" applyFill="1" applyBorder="1" applyAlignment="1">
      <alignment wrapText="1"/>
    </xf>
    <xf numFmtId="0" fontId="0" fillId="4" borderId="16" xfId="0" applyFill="1" applyBorder="1" applyAlignment="1">
      <alignment/>
    </xf>
    <xf numFmtId="0" fontId="0" fillId="4" borderId="52" xfId="0" applyFont="1" applyFill="1" applyBorder="1" applyAlignment="1">
      <alignment wrapText="1"/>
    </xf>
    <xf numFmtId="0" fontId="6" fillId="2" borderId="53" xfId="0" applyFont="1" applyFill="1" applyBorder="1" applyAlignment="1">
      <alignment horizontal="center"/>
    </xf>
    <xf numFmtId="0" fontId="6" fillId="2" borderId="53" xfId="0" applyFont="1" applyFill="1" applyBorder="1" applyAlignment="1">
      <alignment/>
    </xf>
    <xf numFmtId="0" fontId="6" fillId="5" borderId="54" xfId="0" applyFont="1" applyFill="1" applyBorder="1" applyAlignment="1">
      <alignment horizontal="center"/>
    </xf>
    <xf numFmtId="0" fontId="4" fillId="4" borderId="0" xfId="0" applyFont="1" applyFill="1" applyBorder="1" applyAlignment="1">
      <alignment horizontal="center" vertical="center"/>
    </xf>
    <xf numFmtId="0" fontId="0" fillId="2" borderId="10" xfId="0" applyFill="1" applyBorder="1" applyAlignment="1">
      <alignment/>
    </xf>
    <xf numFmtId="0" fontId="11" fillId="4" borderId="55" xfId="0" applyFont="1" applyFill="1" applyBorder="1" applyAlignment="1">
      <alignment horizontal="center"/>
    </xf>
    <xf numFmtId="0" fontId="6" fillId="4" borderId="55" xfId="0" applyFont="1" applyFill="1" applyBorder="1" applyAlignment="1">
      <alignment horizontal="center"/>
    </xf>
    <xf numFmtId="0" fontId="6" fillId="6" borderId="55" xfId="0" applyFont="1" applyFill="1" applyBorder="1" applyAlignment="1">
      <alignment horizontal="center"/>
    </xf>
    <xf numFmtId="0" fontId="11" fillId="6" borderId="55" xfId="0" applyFont="1" applyFill="1" applyBorder="1" applyAlignment="1">
      <alignment horizontal="center"/>
    </xf>
    <xf numFmtId="0" fontId="6" fillId="9" borderId="55" xfId="0" applyFont="1" applyFill="1" applyBorder="1" applyAlignment="1">
      <alignment horizontal="center"/>
    </xf>
    <xf numFmtId="0" fontId="11" fillId="8" borderId="55" xfId="0" applyFont="1" applyFill="1" applyBorder="1" applyAlignment="1">
      <alignment horizontal="center"/>
    </xf>
    <xf numFmtId="0" fontId="6" fillId="8" borderId="55" xfId="0" applyFont="1" applyFill="1" applyBorder="1" applyAlignment="1">
      <alignment horizontal="center"/>
    </xf>
    <xf numFmtId="0" fontId="11" fillId="9" borderId="55" xfId="0" applyFont="1" applyFill="1" applyBorder="1" applyAlignment="1">
      <alignment horizontal="center"/>
    </xf>
    <xf numFmtId="0" fontId="6" fillId="10" borderId="55" xfId="0" applyFont="1" applyFill="1" applyBorder="1" applyAlignment="1">
      <alignment horizontal="center"/>
    </xf>
    <xf numFmtId="0" fontId="6" fillId="9" borderId="56" xfId="0" applyFont="1" applyFill="1" applyBorder="1" applyAlignment="1">
      <alignment horizontal="center"/>
    </xf>
    <xf numFmtId="0" fontId="4" fillId="0" borderId="29" xfId="0" applyFont="1" applyBorder="1" applyAlignment="1">
      <alignment horizontal="right"/>
    </xf>
    <xf numFmtId="0" fontId="0" fillId="2" borderId="3" xfId="0" applyFill="1" applyBorder="1" applyAlignment="1">
      <alignment horizontal="center"/>
    </xf>
    <xf numFmtId="0" fontId="0" fillId="8" borderId="13" xfId="0" applyFill="1" applyBorder="1" applyAlignment="1">
      <alignment horizontal="center"/>
    </xf>
    <xf numFmtId="0" fontId="0" fillId="8" borderId="12" xfId="0" applyFill="1" applyBorder="1" applyAlignment="1">
      <alignment horizontal="center"/>
    </xf>
    <xf numFmtId="1" fontId="0" fillId="2" borderId="38" xfId="0" applyNumberFormat="1" applyFill="1" applyBorder="1" applyAlignment="1">
      <alignment horizontal="center"/>
    </xf>
    <xf numFmtId="0" fontId="0" fillId="2" borderId="38" xfId="0" applyFont="1" applyFill="1" applyBorder="1" applyAlignment="1">
      <alignment/>
    </xf>
    <xf numFmtId="1" fontId="0" fillId="2" borderId="38" xfId="0" applyNumberFormat="1" applyFill="1" applyBorder="1" applyAlignment="1">
      <alignment/>
    </xf>
    <xf numFmtId="1" fontId="0" fillId="11" borderId="1" xfId="0" applyNumberFormat="1" applyFill="1" applyBorder="1" applyAlignment="1">
      <alignment horizontal="center"/>
    </xf>
    <xf numFmtId="1" fontId="0" fillId="12" borderId="1" xfId="0" applyNumberFormat="1" applyFill="1" applyBorder="1" applyAlignment="1">
      <alignment horizontal="center"/>
    </xf>
    <xf numFmtId="0" fontId="6" fillId="8" borderId="20" xfId="0" applyFont="1" applyFill="1" applyBorder="1" applyAlignment="1">
      <alignment horizontal="center"/>
    </xf>
    <xf numFmtId="1" fontId="0" fillId="11" borderId="8" xfId="0" applyNumberFormat="1" applyFill="1" applyBorder="1" applyAlignment="1">
      <alignment horizontal="center"/>
    </xf>
    <xf numFmtId="1" fontId="0" fillId="2" borderId="57" xfId="0" applyNumberFormat="1" applyFill="1" applyBorder="1" applyAlignment="1">
      <alignment horizontal="center"/>
    </xf>
    <xf numFmtId="0" fontId="1" fillId="9" borderId="1" xfId="0" applyFont="1" applyFill="1" applyBorder="1" applyAlignment="1">
      <alignment horizontal="center"/>
    </xf>
    <xf numFmtId="0" fontId="24" fillId="9" borderId="20" xfId="0" applyFont="1" applyFill="1" applyBorder="1" applyAlignment="1">
      <alignment horizontal="center"/>
    </xf>
    <xf numFmtId="0" fontId="0" fillId="9" borderId="20" xfId="0" applyFill="1" applyBorder="1" applyAlignment="1">
      <alignment/>
    </xf>
    <xf numFmtId="0" fontId="0" fillId="8" borderId="58" xfId="0" applyFill="1" applyBorder="1" applyAlignment="1">
      <alignment/>
    </xf>
    <xf numFmtId="0" fontId="0" fillId="2" borderId="59" xfId="0" applyFill="1" applyBorder="1" applyAlignment="1">
      <alignment horizontal="center"/>
    </xf>
    <xf numFmtId="0" fontId="0" fillId="2" borderId="55" xfId="0" applyFill="1" applyBorder="1" applyAlignment="1">
      <alignment horizontal="center"/>
    </xf>
    <xf numFmtId="0" fontId="0" fillId="2" borderId="56" xfId="0" applyFill="1" applyBorder="1" applyAlignment="1">
      <alignment horizontal="center"/>
    </xf>
    <xf numFmtId="49" fontId="20" fillId="2" borderId="10" xfId="0" applyNumberFormat="1" applyFont="1" applyFill="1" applyBorder="1" applyAlignment="1">
      <alignment horizontal="center" wrapText="1"/>
    </xf>
    <xf numFmtId="0" fontId="20" fillId="2" borderId="3" xfId="0" applyFont="1" applyFill="1" applyBorder="1" applyAlignment="1">
      <alignment horizontal="center" wrapText="1"/>
    </xf>
    <xf numFmtId="49" fontId="20" fillId="2" borderId="3" xfId="0" applyNumberFormat="1" applyFont="1" applyFill="1" applyBorder="1" applyAlignment="1">
      <alignment horizontal="center" wrapText="1"/>
    </xf>
    <xf numFmtId="0" fontId="20" fillId="2" borderId="26" xfId="0" applyFont="1" applyFill="1" applyBorder="1" applyAlignment="1">
      <alignment horizontal="center" wrapText="1"/>
    </xf>
    <xf numFmtId="0" fontId="20" fillId="2" borderId="10" xfId="0" applyFont="1" applyFill="1" applyBorder="1" applyAlignment="1">
      <alignment horizontal="center" wrapText="1"/>
    </xf>
    <xf numFmtId="0" fontId="20" fillId="2" borderId="42" xfId="0" applyFont="1" applyFill="1" applyBorder="1" applyAlignment="1">
      <alignment horizontal="center" wrapText="1"/>
    </xf>
    <xf numFmtId="0" fontId="0" fillId="2" borderId="10" xfId="0" applyFill="1" applyBorder="1" applyAlignment="1">
      <alignment horizontal="center"/>
    </xf>
    <xf numFmtId="2" fontId="0" fillId="2" borderId="3" xfId="0" applyNumberFormat="1" applyFont="1" applyFill="1" applyBorder="1" applyAlignment="1">
      <alignment horizontal="center"/>
    </xf>
    <xf numFmtId="1" fontId="0" fillId="2" borderId="3" xfId="0" applyNumberFormat="1" applyFill="1" applyBorder="1" applyAlignment="1">
      <alignment horizontal="center"/>
    </xf>
    <xf numFmtId="0" fontId="0" fillId="2" borderId="26" xfId="0" applyFill="1" applyBorder="1" applyAlignment="1">
      <alignment horizontal="center"/>
    </xf>
    <xf numFmtId="49" fontId="20" fillId="2" borderId="7" xfId="0" applyNumberFormat="1" applyFont="1" applyFill="1" applyBorder="1" applyAlignment="1">
      <alignment horizontal="center" wrapText="1"/>
    </xf>
    <xf numFmtId="0" fontId="20" fillId="2" borderId="8" xfId="0" applyFont="1" applyFill="1" applyBorder="1" applyAlignment="1">
      <alignment horizontal="center" wrapText="1"/>
    </xf>
    <xf numFmtId="49" fontId="20" fillId="2" borderId="8" xfId="0" applyNumberFormat="1" applyFont="1" applyFill="1" applyBorder="1" applyAlignment="1">
      <alignment horizontal="center" wrapText="1"/>
    </xf>
    <xf numFmtId="0" fontId="20" fillId="2" borderId="6" xfId="0" applyFont="1" applyFill="1" applyBorder="1" applyAlignment="1">
      <alignment horizontal="center" wrapText="1"/>
    </xf>
    <xf numFmtId="0" fontId="20" fillId="2" borderId="7" xfId="0" applyFont="1" applyFill="1" applyBorder="1" applyAlignment="1">
      <alignment horizontal="center" wrapText="1"/>
    </xf>
    <xf numFmtId="0" fontId="20" fillId="2" borderId="22" xfId="0" applyFont="1" applyFill="1" applyBorder="1" applyAlignment="1">
      <alignment horizontal="center" wrapText="1"/>
    </xf>
    <xf numFmtId="0" fontId="0" fillId="2" borderId="7" xfId="0" applyFill="1" applyBorder="1" applyAlignment="1">
      <alignment horizontal="center"/>
    </xf>
    <xf numFmtId="0" fontId="0" fillId="2" borderId="8" xfId="0" applyFill="1" applyBorder="1" applyAlignment="1">
      <alignment horizontal="center"/>
    </xf>
    <xf numFmtId="0" fontId="0" fillId="2" borderId="6"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4" borderId="19" xfId="0" applyFont="1" applyFill="1" applyBorder="1" applyAlignment="1">
      <alignment wrapText="1"/>
    </xf>
    <xf numFmtId="0" fontId="0" fillId="2" borderId="48" xfId="0" applyFill="1" applyBorder="1" applyAlignment="1">
      <alignment wrapText="1"/>
    </xf>
    <xf numFmtId="0" fontId="0" fillId="2" borderId="41" xfId="0" applyFill="1" applyBorder="1" applyAlignment="1">
      <alignment wrapText="1"/>
    </xf>
    <xf numFmtId="0" fontId="0" fillId="2" borderId="60" xfId="0" applyFill="1" applyBorder="1" applyAlignment="1">
      <alignment wrapText="1"/>
    </xf>
    <xf numFmtId="0" fontId="0" fillId="13" borderId="48" xfId="0" applyFill="1" applyBorder="1" applyAlignment="1">
      <alignment/>
    </xf>
    <xf numFmtId="0" fontId="0" fillId="13" borderId="41" xfId="0" applyFill="1" applyBorder="1" applyAlignment="1">
      <alignment/>
    </xf>
    <xf numFmtId="0" fontId="0" fillId="2" borderId="41" xfId="0" applyFill="1" applyBorder="1" applyAlignment="1">
      <alignment/>
    </xf>
    <xf numFmtId="0" fontId="0" fillId="2" borderId="50" xfId="0" applyFill="1" applyBorder="1" applyAlignment="1">
      <alignment wrapText="1"/>
    </xf>
    <xf numFmtId="0" fontId="0" fillId="2" borderId="19" xfId="0" applyFill="1" applyBorder="1" applyAlignment="1">
      <alignment wrapText="1"/>
    </xf>
    <xf numFmtId="0" fontId="0" fillId="2" borderId="38" xfId="0" applyFill="1" applyBorder="1" applyAlignment="1">
      <alignment wrapText="1"/>
    </xf>
    <xf numFmtId="0" fontId="0" fillId="13" borderId="50" xfId="0" applyFill="1" applyBorder="1" applyAlignment="1">
      <alignment/>
    </xf>
    <xf numFmtId="0" fontId="0" fillId="13" borderId="19" xfId="0" applyFill="1" applyBorder="1" applyAlignment="1">
      <alignment/>
    </xf>
    <xf numFmtId="0" fontId="0" fillId="2" borderId="19" xfId="0" applyFill="1" applyBorder="1" applyAlignment="1">
      <alignment/>
    </xf>
    <xf numFmtId="0" fontId="0" fillId="2" borderId="61" xfId="0" applyFill="1" applyBorder="1" applyAlignment="1">
      <alignment wrapText="1"/>
    </xf>
    <xf numFmtId="0" fontId="0" fillId="2" borderId="62" xfId="0" applyFill="1" applyBorder="1" applyAlignment="1">
      <alignment wrapText="1"/>
    </xf>
    <xf numFmtId="0" fontId="0" fillId="2" borderId="57" xfId="0" applyFill="1" applyBorder="1" applyAlignment="1">
      <alignment wrapText="1"/>
    </xf>
    <xf numFmtId="0" fontId="0" fillId="13" borderId="17" xfId="0" applyFill="1" applyBorder="1" applyAlignment="1">
      <alignment/>
    </xf>
    <xf numFmtId="0" fontId="0" fillId="4" borderId="63" xfId="0" applyFill="1" applyBorder="1" applyAlignment="1">
      <alignment wrapText="1"/>
    </xf>
    <xf numFmtId="0" fontId="0" fillId="4" borderId="17" xfId="0" applyFont="1" applyFill="1" applyBorder="1" applyAlignment="1">
      <alignment wrapText="1"/>
    </xf>
    <xf numFmtId="0" fontId="0" fillId="4" borderId="18" xfId="0" applyFont="1" applyFill="1" applyBorder="1" applyAlignment="1">
      <alignment wrapText="1"/>
    </xf>
    <xf numFmtId="0" fontId="0" fillId="2" borderId="64" xfId="0" applyFill="1" applyBorder="1" applyAlignment="1">
      <alignment wrapText="1"/>
    </xf>
    <xf numFmtId="0" fontId="0" fillId="2" borderId="65" xfId="0" applyFill="1" applyBorder="1" applyAlignment="1">
      <alignment wrapText="1"/>
    </xf>
    <xf numFmtId="0" fontId="0" fillId="2" borderId="66" xfId="0" applyFill="1" applyBorder="1" applyAlignment="1">
      <alignment wrapText="1"/>
    </xf>
    <xf numFmtId="0" fontId="0" fillId="13" borderId="16" xfId="0" applyFill="1" applyBorder="1" applyAlignment="1">
      <alignment/>
    </xf>
    <xf numFmtId="0" fontId="0" fillId="4" borderId="48" xfId="0" applyFill="1" applyBorder="1" applyAlignment="1">
      <alignment/>
    </xf>
    <xf numFmtId="0" fontId="0" fillId="4" borderId="60" xfId="0" applyFill="1" applyBorder="1" applyAlignment="1">
      <alignment/>
    </xf>
    <xf numFmtId="0" fontId="0" fillId="4" borderId="67" xfId="0" applyFill="1" applyBorder="1" applyAlignment="1">
      <alignment/>
    </xf>
    <xf numFmtId="0" fontId="0" fillId="4" borderId="68" xfId="0" applyFill="1" applyBorder="1" applyAlignment="1">
      <alignment/>
    </xf>
    <xf numFmtId="0" fontId="0" fillId="4" borderId="69" xfId="0" applyFill="1" applyBorder="1" applyAlignment="1">
      <alignment/>
    </xf>
    <xf numFmtId="0" fontId="0" fillId="4" borderId="70" xfId="0" applyFill="1" applyBorder="1" applyAlignment="1">
      <alignment/>
    </xf>
    <xf numFmtId="0" fontId="0" fillId="13" borderId="55" xfId="0" applyFill="1" applyBorder="1" applyAlignment="1">
      <alignment/>
    </xf>
    <xf numFmtId="0" fontId="0" fillId="13" borderId="56" xfId="0" applyFill="1" applyBorder="1" applyAlignment="1">
      <alignment/>
    </xf>
    <xf numFmtId="0" fontId="6" fillId="2" borderId="71" xfId="0" applyFont="1" applyFill="1" applyBorder="1" applyAlignment="1">
      <alignment horizontal="center"/>
    </xf>
    <xf numFmtId="0" fontId="24" fillId="9" borderId="72" xfId="0" applyFont="1" applyFill="1" applyBorder="1" applyAlignment="1">
      <alignment horizontal="center"/>
    </xf>
    <xf numFmtId="0" fontId="1" fillId="4" borderId="11" xfId="0" applyFont="1" applyFill="1" applyBorder="1" applyAlignment="1">
      <alignment horizontal="center"/>
    </xf>
    <xf numFmtId="0" fontId="6" fillId="11" borderId="45" xfId="0" applyFont="1" applyFill="1" applyBorder="1" applyAlignment="1">
      <alignment/>
    </xf>
    <xf numFmtId="0" fontId="6" fillId="11" borderId="44" xfId="0" applyFont="1" applyFill="1" applyBorder="1" applyAlignment="1">
      <alignment horizontal="center"/>
    </xf>
    <xf numFmtId="0" fontId="11" fillId="11" borderId="44" xfId="0" applyFont="1" applyFill="1" applyBorder="1" applyAlignment="1">
      <alignment horizontal="center"/>
    </xf>
    <xf numFmtId="0" fontId="6" fillId="12" borderId="45" xfId="0" applyFont="1" applyFill="1" applyBorder="1" applyAlignment="1">
      <alignment/>
    </xf>
    <xf numFmtId="0" fontId="11" fillId="12" borderId="44" xfId="0" applyFont="1" applyFill="1" applyBorder="1" applyAlignment="1">
      <alignment horizontal="center"/>
    </xf>
    <xf numFmtId="0" fontId="11" fillId="11" borderId="45" xfId="0" applyFont="1" applyFill="1" applyBorder="1" applyAlignment="1">
      <alignment/>
    </xf>
    <xf numFmtId="0" fontId="6" fillId="11" borderId="7" xfId="0" applyFont="1" applyFill="1" applyBorder="1" applyAlignment="1">
      <alignment/>
    </xf>
    <xf numFmtId="0" fontId="6" fillId="11" borderId="73" xfId="0" applyFont="1" applyFill="1" applyBorder="1" applyAlignment="1">
      <alignment horizontal="center"/>
    </xf>
    <xf numFmtId="0" fontId="24" fillId="3" borderId="3" xfId="0" applyFont="1" applyFill="1" applyBorder="1" applyAlignment="1">
      <alignment/>
    </xf>
    <xf numFmtId="0" fontId="26" fillId="4" borderId="4" xfId="0" applyNumberFormat="1" applyFont="1" applyFill="1" applyBorder="1" applyAlignment="1">
      <alignment horizontal="right"/>
    </xf>
    <xf numFmtId="0" fontId="6" fillId="11" borderId="12" xfId="0" applyFont="1" applyFill="1" applyBorder="1" applyAlignment="1">
      <alignment/>
    </xf>
    <xf numFmtId="0" fontId="11" fillId="11" borderId="2" xfId="0" applyFont="1" applyFill="1" applyBorder="1" applyAlignment="1">
      <alignment horizontal="center"/>
    </xf>
    <xf numFmtId="0" fontId="6" fillId="12" borderId="12" xfId="0" applyFont="1" applyFill="1" applyBorder="1" applyAlignment="1">
      <alignment/>
    </xf>
    <xf numFmtId="0" fontId="11" fillId="12" borderId="2" xfId="0" applyFont="1" applyFill="1" applyBorder="1" applyAlignment="1">
      <alignment horizontal="center"/>
    </xf>
    <xf numFmtId="0" fontId="6" fillId="11" borderId="2" xfId="0" applyFont="1" applyFill="1" applyBorder="1" applyAlignment="1">
      <alignment horizontal="center"/>
    </xf>
    <xf numFmtId="0" fontId="6" fillId="11" borderId="21" xfId="0" applyFont="1" applyFill="1" applyBorder="1" applyAlignment="1">
      <alignment/>
    </xf>
    <xf numFmtId="0" fontId="6" fillId="11" borderId="6" xfId="0" applyFont="1" applyFill="1" applyBorder="1" applyAlignment="1">
      <alignment horizontal="center"/>
    </xf>
    <xf numFmtId="168" fontId="0" fillId="2" borderId="2" xfId="0" applyNumberFormat="1" applyFill="1" applyBorder="1" applyAlignment="1">
      <alignment/>
    </xf>
    <xf numFmtId="0" fontId="24" fillId="3" borderId="10" xfId="0" applyFont="1" applyFill="1" applyBorder="1" applyAlignment="1">
      <alignment/>
    </xf>
    <xf numFmtId="0" fontId="24" fillId="3" borderId="26" xfId="0" applyFont="1" applyFill="1" applyBorder="1" applyAlignment="1">
      <alignment/>
    </xf>
    <xf numFmtId="0" fontId="24" fillId="3" borderId="74" xfId="0" applyFont="1" applyFill="1" applyBorder="1" applyAlignment="1">
      <alignment/>
    </xf>
    <xf numFmtId="0" fontId="1" fillId="4" borderId="10" xfId="0" applyFont="1" applyFill="1" applyBorder="1" applyAlignment="1">
      <alignment/>
    </xf>
    <xf numFmtId="0" fontId="1" fillId="4" borderId="3" xfId="0" applyFont="1" applyFill="1" applyBorder="1" applyAlignment="1">
      <alignment/>
    </xf>
    <xf numFmtId="0" fontId="24" fillId="4" borderId="3" xfId="0" applyFont="1" applyFill="1" applyBorder="1" applyAlignment="1">
      <alignment/>
    </xf>
    <xf numFmtId="0" fontId="1" fillId="4" borderId="39" xfId="0" applyFont="1" applyFill="1" applyBorder="1" applyAlignment="1">
      <alignment/>
    </xf>
    <xf numFmtId="0" fontId="1" fillId="4" borderId="26" xfId="0" applyFont="1" applyFill="1" applyBorder="1" applyAlignment="1">
      <alignment/>
    </xf>
    <xf numFmtId="0" fontId="1" fillId="4" borderId="75" xfId="0" applyFont="1" applyFill="1" applyBorder="1" applyAlignment="1">
      <alignment/>
    </xf>
    <xf numFmtId="0" fontId="1" fillId="4" borderId="11" xfId="0" applyFont="1" applyFill="1" applyBorder="1" applyAlignment="1">
      <alignment/>
    </xf>
    <xf numFmtId="0" fontId="1" fillId="4" borderId="4" xfId="0" applyFont="1" applyFill="1" applyBorder="1" applyAlignment="1">
      <alignment/>
    </xf>
    <xf numFmtId="0" fontId="1" fillId="4" borderId="76" xfId="0" applyFont="1" applyFill="1" applyBorder="1" applyAlignment="1">
      <alignment/>
    </xf>
    <xf numFmtId="0" fontId="1" fillId="4" borderId="10" xfId="0" applyFont="1" applyFill="1" applyBorder="1" applyAlignment="1">
      <alignment/>
    </xf>
    <xf numFmtId="0" fontId="1" fillId="4" borderId="3" xfId="0" applyFont="1" applyFill="1" applyBorder="1" applyAlignment="1">
      <alignment/>
    </xf>
    <xf numFmtId="0" fontId="1" fillId="4" borderId="26" xfId="0" applyFont="1" applyFill="1" applyBorder="1" applyAlignment="1">
      <alignment/>
    </xf>
    <xf numFmtId="0" fontId="24" fillId="4" borderId="59" xfId="0" applyFont="1" applyFill="1" applyBorder="1" applyAlignment="1">
      <alignment/>
    </xf>
    <xf numFmtId="0" fontId="24" fillId="4" borderId="10" xfId="0" applyFont="1" applyFill="1" applyBorder="1" applyAlignment="1">
      <alignment/>
    </xf>
    <xf numFmtId="0" fontId="24" fillId="4" borderId="26" xfId="0" applyFont="1" applyFill="1" applyBorder="1" applyAlignment="1">
      <alignment/>
    </xf>
    <xf numFmtId="0" fontId="1" fillId="4" borderId="5" xfId="0" applyFont="1" applyFill="1" applyBorder="1" applyAlignment="1">
      <alignment/>
    </xf>
    <xf numFmtId="0" fontId="24" fillId="4" borderId="56" xfId="0" applyFont="1" applyFill="1" applyBorder="1" applyAlignment="1">
      <alignment/>
    </xf>
    <xf numFmtId="0" fontId="1" fillId="4" borderId="4" xfId="0" applyFont="1" applyFill="1" applyBorder="1" applyAlignment="1">
      <alignment horizontal="center"/>
    </xf>
    <xf numFmtId="0" fontId="0" fillId="4" borderId="77" xfId="0" applyFill="1" applyBorder="1" applyAlignment="1">
      <alignment wrapText="1"/>
    </xf>
    <xf numFmtId="0" fontId="0" fillId="4" borderId="78" xfId="0" applyFont="1" applyFill="1" applyBorder="1" applyAlignment="1">
      <alignment wrapText="1"/>
    </xf>
    <xf numFmtId="0" fontId="11" fillId="8" borderId="79" xfId="0" applyFont="1" applyFill="1" applyBorder="1" applyAlignment="1">
      <alignment horizontal="center"/>
    </xf>
    <xf numFmtId="0" fontId="0" fillId="13" borderId="79" xfId="0" applyFill="1" applyBorder="1" applyAlignment="1">
      <alignment/>
    </xf>
    <xf numFmtId="0" fontId="0" fillId="2" borderId="45" xfId="0" applyFill="1" applyBorder="1" applyAlignment="1">
      <alignment/>
    </xf>
    <xf numFmtId="0" fontId="0" fillId="2" borderId="43" xfId="0" applyFill="1" applyBorder="1" applyAlignment="1">
      <alignment/>
    </xf>
    <xf numFmtId="0" fontId="0" fillId="8" borderId="43" xfId="0" applyFill="1" applyBorder="1" applyAlignment="1">
      <alignment horizontal="center"/>
    </xf>
    <xf numFmtId="0" fontId="0" fillId="8" borderId="46" xfId="0" applyFill="1" applyBorder="1" applyAlignment="1">
      <alignment horizontal="center"/>
    </xf>
    <xf numFmtId="0" fontId="6" fillId="2" borderId="80" xfId="0" applyFont="1" applyFill="1" applyBorder="1" applyAlignment="1">
      <alignment horizontal="center"/>
    </xf>
    <xf numFmtId="0" fontId="6" fillId="8" borderId="81" xfId="0" applyFont="1" applyFill="1" applyBorder="1" applyAlignment="1">
      <alignment horizontal="center"/>
    </xf>
    <xf numFmtId="0" fontId="0" fillId="8" borderId="82" xfId="0" applyFill="1" applyBorder="1" applyAlignment="1">
      <alignment horizontal="center"/>
    </xf>
    <xf numFmtId="1" fontId="0" fillId="11" borderId="43" xfId="0" applyNumberFormat="1" applyFill="1" applyBorder="1" applyAlignment="1">
      <alignment horizontal="center"/>
    </xf>
    <xf numFmtId="1" fontId="0" fillId="2" borderId="83" xfId="0" applyNumberFormat="1" applyFill="1" applyBorder="1" applyAlignment="1">
      <alignment horizontal="center"/>
    </xf>
    <xf numFmtId="0" fontId="6" fillId="5" borderId="84" xfId="0" applyFont="1" applyFill="1" applyBorder="1" applyAlignment="1">
      <alignment horizontal="center"/>
    </xf>
    <xf numFmtId="0" fontId="6" fillId="5" borderId="83" xfId="0" applyFont="1" applyFill="1" applyBorder="1" applyAlignment="1">
      <alignment horizontal="center"/>
    </xf>
    <xf numFmtId="0" fontId="6" fillId="2" borderId="85" xfId="0" applyFont="1" applyFill="1" applyBorder="1" applyAlignment="1">
      <alignment/>
    </xf>
    <xf numFmtId="0" fontId="0" fillId="2" borderId="86" xfId="0" applyFill="1" applyBorder="1" applyAlignment="1">
      <alignment horizontal="center"/>
    </xf>
    <xf numFmtId="0" fontId="0" fillId="2" borderId="44" xfId="0" applyFill="1" applyBorder="1" applyAlignment="1">
      <alignment horizontal="center"/>
    </xf>
    <xf numFmtId="0" fontId="0" fillId="2" borderId="43" xfId="0" applyFill="1" applyBorder="1" applyAlignment="1">
      <alignment horizontal="center"/>
    </xf>
    <xf numFmtId="0" fontId="0" fillId="2" borderId="46" xfId="0" applyFill="1" applyBorder="1" applyAlignment="1">
      <alignment horizontal="center"/>
    </xf>
    <xf numFmtId="0" fontId="6" fillId="11" borderId="86" xfId="0" applyFont="1" applyFill="1" applyBorder="1" applyAlignment="1">
      <alignment/>
    </xf>
    <xf numFmtId="0" fontId="11" fillId="11" borderId="46" xfId="0" applyFont="1" applyFill="1" applyBorder="1" applyAlignment="1">
      <alignment horizontal="center"/>
    </xf>
    <xf numFmtId="0" fontId="0" fillId="2" borderId="76" xfId="0" applyFill="1" applyBorder="1" applyAlignment="1">
      <alignment horizontal="center"/>
    </xf>
    <xf numFmtId="0" fontId="0" fillId="2" borderId="45" xfId="0" applyFill="1" applyBorder="1" applyAlignment="1">
      <alignment horizontal="center"/>
    </xf>
    <xf numFmtId="168" fontId="0" fillId="2" borderId="46" xfId="0" applyNumberFormat="1" applyFill="1" applyBorder="1" applyAlignment="1">
      <alignment/>
    </xf>
    <xf numFmtId="0" fontId="1" fillId="4" borderId="87" xfId="0" applyFont="1" applyFill="1" applyBorder="1" applyAlignment="1">
      <alignment horizontal="center" vertical="center"/>
    </xf>
    <xf numFmtId="0" fontId="1" fillId="4" borderId="88" xfId="0" applyFont="1" applyFill="1" applyBorder="1" applyAlignment="1">
      <alignment horizontal="center" vertical="center"/>
    </xf>
    <xf numFmtId="0" fontId="1" fillId="4" borderId="87" xfId="0" applyFont="1" applyFill="1" applyBorder="1" applyAlignment="1">
      <alignment vertical="center"/>
    </xf>
    <xf numFmtId="0" fontId="1" fillId="4" borderId="88" xfId="0" applyFont="1" applyFill="1" applyBorder="1" applyAlignment="1">
      <alignment vertical="center"/>
    </xf>
    <xf numFmtId="0" fontId="1" fillId="4" borderId="4" xfId="0" applyFont="1" applyFill="1" applyBorder="1" applyAlignment="1">
      <alignment vertical="center" wrapText="1"/>
    </xf>
    <xf numFmtId="0" fontId="1" fillId="4" borderId="5" xfId="0" applyFont="1" applyFill="1" applyBorder="1" applyAlignment="1">
      <alignment vertical="center" wrapText="1"/>
    </xf>
    <xf numFmtId="0" fontId="0" fillId="4" borderId="89" xfId="0" applyFill="1" applyBorder="1" applyAlignment="1">
      <alignment horizontal="center" vertical="center"/>
    </xf>
    <xf numFmtId="0" fontId="0" fillId="4" borderId="90" xfId="0" applyFill="1" applyBorder="1" applyAlignment="1">
      <alignment vertical="center" wrapText="1"/>
    </xf>
    <xf numFmtId="0" fontId="1" fillId="4" borderId="91" xfId="0" applyFont="1" applyFill="1" applyBorder="1" applyAlignment="1">
      <alignment vertical="center" wrapText="1"/>
    </xf>
    <xf numFmtId="0" fontId="0" fillId="4" borderId="92" xfId="0" applyFill="1" applyBorder="1" applyAlignment="1">
      <alignment vertical="center" wrapText="1"/>
    </xf>
    <xf numFmtId="0" fontId="1" fillId="4" borderId="93" xfId="0" applyFont="1" applyFill="1" applyBorder="1" applyAlignment="1">
      <alignment vertical="center" wrapText="1"/>
    </xf>
    <xf numFmtId="0" fontId="0" fillId="0" borderId="90" xfId="0" applyBorder="1" applyAlignment="1">
      <alignment horizontal="center" vertical="center"/>
    </xf>
    <xf numFmtId="0" fontId="0" fillId="4" borderId="94" xfId="0" applyFill="1" applyBorder="1" applyAlignment="1">
      <alignment vertical="center"/>
    </xf>
    <xf numFmtId="0" fontId="0" fillId="4" borderId="89" xfId="0" applyFill="1" applyBorder="1" applyAlignment="1">
      <alignment vertical="center"/>
    </xf>
    <xf numFmtId="0" fontId="0" fillId="4" borderId="95" xfId="0" applyFill="1" applyBorder="1" applyAlignment="1">
      <alignment vertical="center" wrapText="1"/>
    </xf>
    <xf numFmtId="14" fontId="7" fillId="0" borderId="0" xfId="0" applyNumberFormat="1" applyFont="1" applyAlignment="1">
      <alignment horizontal="right"/>
    </xf>
    <xf numFmtId="0" fontId="7" fillId="0" borderId="0" xfId="0" applyFont="1" applyAlignment="1">
      <alignment horizontal="right"/>
    </xf>
    <xf numFmtId="0" fontId="0" fillId="4" borderId="96" xfId="0" applyFont="1" applyFill="1" applyBorder="1" applyAlignment="1">
      <alignment horizontal="center" vertical="center" wrapText="1"/>
    </xf>
    <xf numFmtId="0" fontId="0" fillId="0" borderId="97" xfId="0" applyFont="1" applyBorder="1" applyAlignment="1">
      <alignment horizontal="center" vertical="center" wrapText="1"/>
    </xf>
    <xf numFmtId="0" fontId="1" fillId="4" borderId="95" xfId="0" applyFont="1" applyFill="1" applyBorder="1" applyAlignment="1">
      <alignment horizontal="center" vertical="center"/>
    </xf>
    <xf numFmtId="0" fontId="0" fillId="4" borderId="98" xfId="0" applyFill="1" applyBorder="1" applyAlignment="1">
      <alignment vertical="center" wrapText="1"/>
    </xf>
    <xf numFmtId="0" fontId="1" fillId="4" borderId="99" xfId="0" applyFont="1" applyFill="1" applyBorder="1" applyAlignment="1">
      <alignment horizontal="center" vertical="center"/>
    </xf>
    <xf numFmtId="0" fontId="1" fillId="4" borderId="100" xfId="0" applyFont="1" applyFill="1" applyBorder="1" applyAlignment="1">
      <alignment horizontal="center" vertical="center"/>
    </xf>
    <xf numFmtId="0" fontId="1" fillId="4" borderId="10"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0" fillId="4" borderId="101" xfId="0" applyFont="1" applyFill="1" applyBorder="1" applyAlignment="1">
      <alignment horizontal="center" vertical="center"/>
    </xf>
    <xf numFmtId="0" fontId="0" fillId="0" borderId="35" xfId="0" applyFont="1" applyBorder="1" applyAlignment="1">
      <alignment horizontal="center" vertical="center"/>
    </xf>
    <xf numFmtId="0" fontId="0" fillId="0" borderId="102" xfId="0" applyFont="1" applyBorder="1" applyAlignment="1">
      <alignment horizontal="center" vertical="center"/>
    </xf>
    <xf numFmtId="0" fontId="1" fillId="4" borderId="103" xfId="0" applyFont="1" applyFill="1" applyBorder="1" applyAlignment="1">
      <alignment horizontal="center" vertical="center"/>
    </xf>
    <xf numFmtId="0" fontId="0" fillId="4" borderId="104" xfId="0" applyFill="1" applyBorder="1" applyAlignment="1">
      <alignment horizontal="center" vertical="center"/>
    </xf>
    <xf numFmtId="0" fontId="1" fillId="4" borderId="95" xfId="0" applyFont="1" applyFill="1" applyBorder="1" applyAlignment="1">
      <alignment vertical="center"/>
    </xf>
    <xf numFmtId="0" fontId="0" fillId="4" borderId="90" xfId="0" applyFill="1" applyBorder="1" applyAlignment="1">
      <alignment vertical="center"/>
    </xf>
    <xf numFmtId="0" fontId="1" fillId="4" borderId="94" xfId="0" applyFont="1" applyFill="1" applyBorder="1" applyAlignment="1">
      <alignment horizontal="center" vertical="center"/>
    </xf>
    <xf numFmtId="0" fontId="0" fillId="4" borderId="101" xfId="0" applyFill="1" applyBorder="1" applyAlignment="1">
      <alignment horizontal="center"/>
    </xf>
    <xf numFmtId="0" fontId="0" fillId="4" borderId="102" xfId="0" applyFill="1" applyBorder="1" applyAlignment="1">
      <alignment horizontal="center"/>
    </xf>
    <xf numFmtId="0" fontId="16" fillId="0" borderId="0" xfId="0" applyFont="1" applyAlignment="1">
      <alignment horizontal="center"/>
    </xf>
    <xf numFmtId="0" fontId="4" fillId="0" borderId="29" xfId="0" applyFont="1" applyBorder="1" applyAlignment="1">
      <alignment horizontal="right"/>
    </xf>
    <xf numFmtId="0" fontId="4" fillId="4" borderId="27"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91" xfId="0" applyFont="1" applyFill="1" applyBorder="1" applyAlignment="1">
      <alignment vertical="center"/>
    </xf>
    <xf numFmtId="0" fontId="0" fillId="4" borderId="92" xfId="0" applyFill="1" applyBorder="1" applyAlignment="1">
      <alignment vertical="center"/>
    </xf>
    <xf numFmtId="0" fontId="10" fillId="4" borderId="105" xfId="0" applyFont="1" applyFill="1" applyBorder="1" applyAlignment="1">
      <alignment horizontal="center" vertical="center"/>
    </xf>
    <xf numFmtId="0" fontId="10" fillId="4" borderId="106" xfId="0" applyFont="1" applyFill="1" applyBorder="1" applyAlignment="1">
      <alignment horizontal="center" vertical="center"/>
    </xf>
    <xf numFmtId="0" fontId="8" fillId="0" borderId="29" xfId="0" applyFont="1" applyBorder="1" applyAlignment="1">
      <alignment horizontal="left"/>
    </xf>
    <xf numFmtId="0" fontId="0" fillId="0" borderId="29" xfId="0" applyBorder="1" applyAlignment="1">
      <alignment horizontal="left"/>
    </xf>
    <xf numFmtId="0" fontId="5" fillId="4" borderId="95" xfId="0" applyFont="1" applyFill="1" applyBorder="1" applyAlignment="1">
      <alignment vertical="center"/>
    </xf>
    <xf numFmtId="0" fontId="12" fillId="4" borderId="96" xfId="0" applyFont="1" applyFill="1" applyBorder="1" applyAlignment="1">
      <alignment horizontal="center" vertical="center"/>
    </xf>
    <xf numFmtId="0" fontId="12" fillId="0" borderId="97" xfId="0" applyFont="1" applyBorder="1" applyAlignment="1">
      <alignment horizontal="center" vertical="center"/>
    </xf>
    <xf numFmtId="0" fontId="18" fillId="0" borderId="0" xfId="0" applyFont="1" applyAlignment="1">
      <alignment/>
    </xf>
    <xf numFmtId="0" fontId="0" fillId="0" borderId="0" xfId="0" applyAlignment="1">
      <alignment/>
    </xf>
    <xf numFmtId="0" fontId="1" fillId="4" borderId="107" xfId="0" applyFont="1" applyFill="1" applyBorder="1" applyAlignment="1">
      <alignment horizontal="center" vertical="justify"/>
    </xf>
    <xf numFmtId="0" fontId="0" fillId="4" borderId="7" xfId="0" applyFill="1" applyBorder="1" applyAlignment="1">
      <alignment horizontal="center" vertical="justify"/>
    </xf>
    <xf numFmtId="0" fontId="0" fillId="4" borderId="108" xfId="0" applyFill="1" applyBorder="1" applyAlignment="1">
      <alignment horizontal="center"/>
    </xf>
    <xf numFmtId="0" fontId="0" fillId="4" borderId="109" xfId="0" applyFill="1" applyBorder="1" applyAlignment="1">
      <alignment horizontal="center"/>
    </xf>
    <xf numFmtId="0" fontId="0" fillId="4" borderId="110" xfId="0" applyFill="1" applyBorder="1" applyAlignment="1">
      <alignment horizontal="center" vertical="center" wrapText="1"/>
    </xf>
    <xf numFmtId="0" fontId="0" fillId="4" borderId="97" xfId="0" applyFill="1" applyBorder="1" applyAlignment="1">
      <alignment horizontal="center" vertical="center" wrapText="1"/>
    </xf>
    <xf numFmtId="0" fontId="0" fillId="4" borderId="111" xfId="0" applyFill="1" applyBorder="1" applyAlignment="1">
      <alignment horizontal="center"/>
    </xf>
    <xf numFmtId="0" fontId="0" fillId="4" borderId="112" xfId="0" applyFill="1" applyBorder="1" applyAlignment="1">
      <alignment horizontal="center"/>
    </xf>
    <xf numFmtId="0" fontId="4" fillId="4" borderId="113" xfId="0" applyFont="1" applyFill="1" applyBorder="1" applyAlignment="1">
      <alignment vertical="center"/>
    </xf>
    <xf numFmtId="0" fontId="0" fillId="4" borderId="114" xfId="0" applyFill="1" applyBorder="1" applyAlignment="1">
      <alignment vertical="center"/>
    </xf>
    <xf numFmtId="0" fontId="10" fillId="4" borderId="115" xfId="0" applyFont="1" applyFill="1" applyBorder="1" applyAlignment="1">
      <alignment horizontal="center" vertical="center"/>
    </xf>
    <xf numFmtId="0" fontId="10" fillId="4" borderId="73"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33" xfId="0" applyFont="1" applyFill="1" applyBorder="1" applyAlignment="1">
      <alignment horizontal="center" vertical="center"/>
    </xf>
    <xf numFmtId="0" fontId="0" fillId="4" borderId="11" xfId="0" applyFill="1" applyBorder="1" applyAlignment="1">
      <alignment vertical="justify"/>
    </xf>
    <xf numFmtId="0" fontId="0" fillId="4" borderId="23" xfId="0" applyFill="1" applyBorder="1" applyAlignment="1">
      <alignment horizontal="right"/>
    </xf>
    <xf numFmtId="0" fontId="0" fillId="4" borderId="4" xfId="0" applyFill="1" applyBorder="1" applyAlignment="1">
      <alignment horizontal="right"/>
    </xf>
    <xf numFmtId="0" fontId="0" fillId="4" borderId="24" xfId="0" applyFill="1" applyBorder="1" applyAlignment="1">
      <alignment horizontal="right"/>
    </xf>
    <xf numFmtId="0" fontId="0" fillId="4" borderId="75" xfId="0" applyFill="1" applyBorder="1" applyAlignment="1">
      <alignment horizontal="right"/>
    </xf>
    <xf numFmtId="0" fontId="0" fillId="4" borderId="36" xfId="0" applyFill="1" applyBorder="1" applyAlignment="1">
      <alignment horizontal="right"/>
    </xf>
    <xf numFmtId="0" fontId="0" fillId="4" borderId="23" xfId="0" applyFill="1" applyBorder="1" applyAlignment="1">
      <alignment/>
    </xf>
    <xf numFmtId="0" fontId="0" fillId="4" borderId="12" xfId="0" applyFill="1" applyBorder="1" applyAlignment="1">
      <alignment horizontal="right"/>
    </xf>
    <xf numFmtId="0" fontId="0" fillId="4" borderId="1" xfId="0" applyFill="1" applyBorder="1" applyAlignment="1">
      <alignment horizontal="right"/>
    </xf>
    <xf numFmtId="0" fontId="0" fillId="4" borderId="13" xfId="0" applyFill="1" applyBorder="1" applyAlignment="1">
      <alignment horizontal="right"/>
    </xf>
    <xf numFmtId="0" fontId="0" fillId="4" borderId="116" xfId="0" applyFill="1" applyBorder="1" applyAlignment="1">
      <alignment horizontal="right"/>
    </xf>
    <xf numFmtId="0" fontId="0" fillId="4" borderId="15" xfId="0" applyFill="1" applyBorder="1" applyAlignment="1">
      <alignment horizontal="right"/>
    </xf>
    <xf numFmtId="0" fontId="0" fillId="4" borderId="12" xfId="0" applyFill="1" applyBorder="1" applyAlignment="1">
      <alignment/>
    </xf>
    <xf numFmtId="0" fontId="18" fillId="4" borderId="27" xfId="0" applyFont="1" applyFill="1" applyBorder="1" applyAlignment="1">
      <alignment horizontal="center" vertical="center" wrapText="1"/>
    </xf>
    <xf numFmtId="0" fontId="12" fillId="4" borderId="117" xfId="0" applyFont="1" applyFill="1" applyBorder="1" applyAlignment="1">
      <alignment horizontal="center"/>
    </xf>
    <xf numFmtId="0" fontId="12" fillId="4" borderId="27" xfId="0" applyFont="1" applyFill="1" applyBorder="1" applyAlignment="1">
      <alignment horizontal="center"/>
    </xf>
    <xf numFmtId="0" fontId="12" fillId="4" borderId="0" xfId="0" applyFont="1" applyFill="1" applyBorder="1" applyAlignment="1">
      <alignment horizontal="center"/>
    </xf>
    <xf numFmtId="0" fontId="12" fillId="4" borderId="32" xfId="0" applyFont="1" applyFill="1" applyBorder="1" applyAlignment="1">
      <alignment horizontal="center"/>
    </xf>
    <xf numFmtId="0" fontId="12" fillId="4" borderId="33" xfId="0" applyFont="1" applyFill="1" applyBorder="1" applyAlignment="1">
      <alignment horizontal="center"/>
    </xf>
    <xf numFmtId="0" fontId="0" fillId="4" borderId="43" xfId="0" applyFill="1" applyBorder="1" applyAlignment="1">
      <alignment horizontal="right"/>
    </xf>
    <xf numFmtId="0" fontId="0" fillId="4" borderId="44" xfId="0" applyFill="1" applyBorder="1" applyAlignment="1">
      <alignment horizontal="right"/>
    </xf>
    <xf numFmtId="0" fontId="0" fillId="4" borderId="76" xfId="0" applyFill="1" applyBorder="1" applyAlignment="1">
      <alignment horizontal="right"/>
    </xf>
    <xf numFmtId="0" fontId="0" fillId="4" borderId="74" xfId="0" applyFill="1" applyBorder="1" applyAlignment="1">
      <alignment horizontal="right"/>
    </xf>
    <xf numFmtId="0" fontId="0" fillId="4" borderId="86" xfId="0" applyFill="1" applyBorder="1" applyAlignment="1">
      <alignment/>
    </xf>
    <xf numFmtId="14" fontId="0" fillId="4" borderId="10" xfId="0" applyNumberFormat="1" applyFill="1" applyBorder="1" applyAlignment="1">
      <alignment horizontal="center"/>
    </xf>
    <xf numFmtId="0" fontId="0" fillId="4" borderId="3" xfId="0" applyFill="1" applyBorder="1" applyAlignment="1">
      <alignment horizontal="center"/>
    </xf>
    <xf numFmtId="0" fontId="0" fillId="0" borderId="3" xfId="0" applyBorder="1" applyAlignment="1">
      <alignment horizontal="center"/>
    </xf>
    <xf numFmtId="0" fontId="0" fillId="0" borderId="3" xfId="0" applyBorder="1" applyAlignment="1">
      <alignment/>
    </xf>
    <xf numFmtId="0" fontId="0" fillId="0" borderId="26" xfId="0" applyBorder="1" applyAlignment="1">
      <alignment/>
    </xf>
    <xf numFmtId="0" fontId="17" fillId="2" borderId="0" xfId="0" applyFont="1" applyFill="1" applyAlignment="1">
      <alignment horizontal="center"/>
    </xf>
    <xf numFmtId="0" fontId="0" fillId="2" borderId="0" xfId="0" applyFill="1" applyAlignment="1">
      <alignment/>
    </xf>
    <xf numFmtId="0" fontId="0" fillId="0" borderId="27" xfId="0" applyBorder="1" applyAlignment="1">
      <alignment/>
    </xf>
    <xf numFmtId="0" fontId="0" fillId="0" borderId="32" xfId="0" applyBorder="1" applyAlignment="1">
      <alignment/>
    </xf>
    <xf numFmtId="0" fontId="18" fillId="4" borderId="105" xfId="0" applyFont="1" applyFill="1" applyBorder="1" applyAlignment="1">
      <alignment horizontal="center" vertical="center"/>
    </xf>
    <xf numFmtId="0" fontId="0" fillId="0" borderId="73" xfId="0" applyBorder="1" applyAlignment="1">
      <alignment/>
    </xf>
    <xf numFmtId="0" fontId="0" fillId="0" borderId="106" xfId="0" applyBorder="1" applyAlignment="1">
      <alignment/>
    </xf>
    <xf numFmtId="0" fontId="0" fillId="4" borderId="118" xfId="0" applyFill="1" applyBorder="1" applyAlignment="1">
      <alignment horizontal="center"/>
    </xf>
    <xf numFmtId="0" fontId="0" fillId="4" borderId="119" xfId="0" applyFill="1" applyBorder="1" applyAlignment="1">
      <alignment horizontal="center"/>
    </xf>
    <xf numFmtId="0" fontId="0" fillId="4" borderId="120" xfId="0" applyFill="1" applyBorder="1" applyAlignment="1">
      <alignment horizontal="center"/>
    </xf>
    <xf numFmtId="0" fontId="0" fillId="14" borderId="118" xfId="0" applyFill="1" applyBorder="1" applyAlignment="1">
      <alignment/>
    </xf>
    <xf numFmtId="0" fontId="0" fillId="14" borderId="119" xfId="0" applyFill="1" applyBorder="1" applyAlignment="1">
      <alignment/>
    </xf>
    <xf numFmtId="0" fontId="0" fillId="14" borderId="120" xfId="0" applyFill="1" applyBorder="1" applyAlignment="1">
      <alignment/>
    </xf>
    <xf numFmtId="0" fontId="0" fillId="4" borderId="10" xfId="0" applyFont="1" applyFill="1" applyBorder="1" applyAlignment="1">
      <alignment horizontal="center" vertical="center"/>
    </xf>
    <xf numFmtId="0" fontId="0" fillId="0" borderId="3" xfId="0" applyFont="1" applyBorder="1" applyAlignment="1">
      <alignment horizontal="center" vertical="center"/>
    </xf>
    <xf numFmtId="0" fontId="0" fillId="4" borderId="3"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42"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10" fillId="0" borderId="0" xfId="0" applyFont="1" applyAlignment="1">
      <alignment horizontal="center"/>
    </xf>
    <xf numFmtId="0" fontId="0" fillId="4" borderId="10" xfId="0" applyFill="1" applyBorder="1" applyAlignment="1">
      <alignment horizontal="center"/>
    </xf>
    <xf numFmtId="0" fontId="0" fillId="4" borderId="26" xfId="0" applyFill="1" applyBorder="1" applyAlignment="1">
      <alignment horizontal="center"/>
    </xf>
    <xf numFmtId="0" fontId="0" fillId="4" borderId="42" xfId="0" applyFill="1" applyBorder="1" applyAlignment="1">
      <alignment horizontal="center" vertical="center"/>
    </xf>
    <xf numFmtId="0" fontId="0" fillId="0" borderId="35" xfId="0" applyBorder="1" applyAlignment="1">
      <alignment horizontal="center" vertical="center"/>
    </xf>
    <xf numFmtId="0" fontId="0" fillId="0" borderId="102" xfId="0" applyBorder="1" applyAlignment="1">
      <alignment horizontal="center" vertical="center"/>
    </xf>
    <xf numFmtId="0" fontId="0" fillId="4" borderId="91" xfId="0" applyFill="1" applyBorder="1" applyAlignment="1">
      <alignment horizontal="center" vertical="center" wrapText="1"/>
    </xf>
    <xf numFmtId="0" fontId="0" fillId="0" borderId="45" xfId="0" applyBorder="1" applyAlignment="1">
      <alignment horizontal="center" vertical="center" wrapText="1"/>
    </xf>
    <xf numFmtId="0" fontId="0" fillId="4" borderId="121" xfId="0" applyFill="1" applyBorder="1" applyAlignment="1">
      <alignment horizontal="center" vertical="center" wrapText="1"/>
    </xf>
    <xf numFmtId="0" fontId="0" fillId="0" borderId="122" xfId="0" applyBorder="1" applyAlignment="1">
      <alignment vertical="center"/>
    </xf>
    <xf numFmtId="0" fontId="0" fillId="4" borderId="123" xfId="0" applyFill="1" applyBorder="1" applyAlignment="1">
      <alignment horizontal="center" vertical="center" wrapText="1"/>
    </xf>
    <xf numFmtId="0" fontId="0" fillId="0" borderId="124" xfId="0" applyBorder="1" applyAlignment="1">
      <alignment vertical="center"/>
    </xf>
    <xf numFmtId="0" fontId="0" fillId="0" borderId="124" xfId="0" applyBorder="1" applyAlignment="1">
      <alignment horizontal="center" vertical="center"/>
    </xf>
    <xf numFmtId="0" fontId="0" fillId="4" borderId="48"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60" xfId="0" applyFill="1" applyBorder="1" applyAlignment="1">
      <alignment horizontal="center" vertical="center" wrapText="1"/>
    </xf>
    <xf numFmtId="0" fontId="0" fillId="4" borderId="125" xfId="0" applyFill="1" applyBorder="1" applyAlignment="1">
      <alignment horizontal="center"/>
    </xf>
    <xf numFmtId="0" fontId="0" fillId="4" borderId="126" xfId="0" applyFill="1" applyBorder="1" applyAlignment="1">
      <alignment horizontal="center"/>
    </xf>
    <xf numFmtId="0" fontId="0" fillId="4" borderId="127" xfId="0" applyFill="1" applyBorder="1" applyAlignment="1">
      <alignment horizontal="center" vertical="center"/>
    </xf>
    <xf numFmtId="0" fontId="0" fillId="4" borderId="128" xfId="0" applyFill="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AI38"/>
  <sheetViews>
    <sheetView tabSelected="1" workbookViewId="0" topLeftCell="A4">
      <selection activeCell="B28" sqref="B28"/>
    </sheetView>
  </sheetViews>
  <sheetFormatPr defaultColWidth="9.00390625" defaultRowHeight="12.75"/>
  <cols>
    <col min="1" max="1" width="3.125" style="0" customWidth="1"/>
    <col min="2" max="2" width="35.375" style="0" customWidth="1"/>
    <col min="3" max="3" width="4.125" style="0" customWidth="1"/>
    <col min="4" max="4" width="3.375" style="0" customWidth="1"/>
    <col min="5" max="14" width="4.125" style="0" customWidth="1"/>
    <col min="15" max="17" width="5.00390625" style="0" customWidth="1"/>
    <col min="18" max="18" width="3.25390625" style="0" customWidth="1"/>
    <col min="19" max="20" width="4.375" style="0" customWidth="1"/>
    <col min="21" max="21" width="3.875" style="0" customWidth="1"/>
    <col min="22" max="22" width="3.75390625" style="0" customWidth="1"/>
    <col min="23" max="23" width="3.375" style="0" customWidth="1"/>
    <col min="24" max="32" width="3.625" style="0" customWidth="1"/>
    <col min="33" max="33" width="4.00390625" style="0" customWidth="1"/>
    <col min="34" max="34" width="6.125" style="0" customWidth="1"/>
    <col min="35" max="35" width="5.875" style="0" customWidth="1"/>
  </cols>
  <sheetData>
    <row r="1" spans="2:23" ht="17.25" customHeight="1">
      <c r="B1" s="354" t="s">
        <v>79</v>
      </c>
      <c r="C1" s="354"/>
      <c r="D1" s="354"/>
      <c r="E1" s="354"/>
      <c r="F1" s="354"/>
      <c r="G1" s="354"/>
      <c r="H1" s="354"/>
      <c r="I1" s="354"/>
      <c r="J1" s="354"/>
      <c r="K1" s="354"/>
      <c r="L1" s="354"/>
      <c r="M1" s="354"/>
      <c r="N1" s="354"/>
      <c r="O1" s="354"/>
      <c r="P1" s="354"/>
      <c r="Q1" s="354"/>
      <c r="R1" s="354"/>
      <c r="S1" s="354"/>
      <c r="T1" s="354"/>
      <c r="U1" s="354"/>
      <c r="V1" s="354"/>
      <c r="W1" s="354"/>
    </row>
    <row r="2" spans="2:23" ht="13.5" thickBot="1">
      <c r="B2" s="2" t="s">
        <v>9</v>
      </c>
      <c r="C2" s="333">
        <v>40940</v>
      </c>
      <c r="D2" s="334"/>
      <c r="E2" s="334"/>
      <c r="F2" s="2"/>
      <c r="G2" s="2"/>
      <c r="H2" s="2"/>
      <c r="I2" s="2"/>
      <c r="J2" s="2"/>
      <c r="K2" s="2"/>
      <c r="L2" s="2"/>
      <c r="M2" s="2"/>
      <c r="N2" s="2"/>
      <c r="O2" s="1"/>
      <c r="P2" s="1"/>
      <c r="Q2" s="1"/>
      <c r="R2" s="1"/>
      <c r="S2" s="1"/>
      <c r="T2" s="1"/>
      <c r="U2" s="1"/>
      <c r="V2" s="1"/>
      <c r="W2" s="1"/>
    </row>
    <row r="3" spans="1:35" s="3" customFormat="1" ht="14.25" customHeight="1" thickTop="1">
      <c r="A3" s="360"/>
      <c r="B3" s="362" t="s">
        <v>80</v>
      </c>
      <c r="C3" s="335" t="s">
        <v>113</v>
      </c>
      <c r="D3" s="367" t="s">
        <v>22</v>
      </c>
      <c r="E3" s="344" t="s">
        <v>115</v>
      </c>
      <c r="F3" s="345"/>
      <c r="G3" s="345"/>
      <c r="H3" s="345"/>
      <c r="I3" s="345"/>
      <c r="J3" s="345"/>
      <c r="K3" s="345"/>
      <c r="L3" s="345"/>
      <c r="M3" s="345"/>
      <c r="N3" s="346"/>
      <c r="O3" s="347" t="s">
        <v>12</v>
      </c>
      <c r="P3" s="337" t="s">
        <v>117</v>
      </c>
      <c r="Q3" s="337" t="s">
        <v>119</v>
      </c>
      <c r="R3" s="349" t="s">
        <v>15</v>
      </c>
      <c r="S3" s="351" t="s">
        <v>6</v>
      </c>
      <c r="T3" s="347"/>
      <c r="U3" s="339" t="s">
        <v>7</v>
      </c>
      <c r="V3" s="340"/>
      <c r="W3" s="366" t="s">
        <v>10</v>
      </c>
      <c r="X3" s="326" t="s">
        <v>56</v>
      </c>
      <c r="Y3" s="328" t="s">
        <v>57</v>
      </c>
      <c r="Z3" s="341" t="s">
        <v>41</v>
      </c>
      <c r="AA3" s="342"/>
      <c r="AB3" s="342"/>
      <c r="AC3" s="343"/>
      <c r="AD3" s="339" t="s">
        <v>37</v>
      </c>
      <c r="AE3" s="340"/>
      <c r="AF3" s="332" t="s">
        <v>16</v>
      </c>
      <c r="AG3" s="330" t="s">
        <v>17</v>
      </c>
      <c r="AH3" s="352" t="s">
        <v>129</v>
      </c>
      <c r="AI3" s="353"/>
    </row>
    <row r="4" spans="1:35" s="3" customFormat="1" ht="13.5" customHeight="1" thickBot="1">
      <c r="A4" s="361"/>
      <c r="B4" s="363"/>
      <c r="C4" s="336"/>
      <c r="D4" s="368"/>
      <c r="E4" s="62" t="s">
        <v>0</v>
      </c>
      <c r="F4" s="63" t="s">
        <v>1</v>
      </c>
      <c r="G4" s="63" t="s">
        <v>2</v>
      </c>
      <c r="H4" s="63" t="s">
        <v>47</v>
      </c>
      <c r="I4" s="63" t="s">
        <v>3</v>
      </c>
      <c r="J4" s="63" t="s">
        <v>4</v>
      </c>
      <c r="K4" s="63" t="s">
        <v>5</v>
      </c>
      <c r="L4" s="63" t="s">
        <v>55</v>
      </c>
      <c r="M4" s="63" t="s">
        <v>114</v>
      </c>
      <c r="N4" s="66" t="s">
        <v>118</v>
      </c>
      <c r="O4" s="348"/>
      <c r="P4" s="329"/>
      <c r="Q4" s="329"/>
      <c r="R4" s="350"/>
      <c r="S4" s="318" t="s">
        <v>21</v>
      </c>
      <c r="T4" s="319" t="s">
        <v>120</v>
      </c>
      <c r="U4" s="320" t="s">
        <v>18</v>
      </c>
      <c r="V4" s="321" t="s">
        <v>19</v>
      </c>
      <c r="W4" s="350"/>
      <c r="X4" s="327"/>
      <c r="Y4" s="338"/>
      <c r="Z4" s="253">
        <v>1</v>
      </c>
      <c r="AA4" s="292">
        <v>2</v>
      </c>
      <c r="AB4" s="322" t="s">
        <v>13</v>
      </c>
      <c r="AC4" s="323" t="s">
        <v>14</v>
      </c>
      <c r="AD4" s="324" t="s">
        <v>27</v>
      </c>
      <c r="AE4" s="324" t="s">
        <v>28</v>
      </c>
      <c r="AF4" s="325"/>
      <c r="AG4" s="331"/>
      <c r="AH4" s="85" t="s">
        <v>8</v>
      </c>
      <c r="AI4" s="8" t="s">
        <v>42</v>
      </c>
    </row>
    <row r="5" spans="1:35" ht="13.5" thickTop="1">
      <c r="A5" s="293">
        <v>1</v>
      </c>
      <c r="B5" s="294" t="s">
        <v>82</v>
      </c>
      <c r="C5" s="295">
        <v>2</v>
      </c>
      <c r="D5" s="296">
        <v>1</v>
      </c>
      <c r="E5" s="297"/>
      <c r="F5" s="298"/>
      <c r="G5" s="298"/>
      <c r="H5" s="299" t="s">
        <v>116</v>
      </c>
      <c r="I5" s="298"/>
      <c r="J5" s="298"/>
      <c r="K5" s="298"/>
      <c r="L5" s="299" t="s">
        <v>116</v>
      </c>
      <c r="M5" s="299" t="s">
        <v>116</v>
      </c>
      <c r="N5" s="300" t="s">
        <v>116</v>
      </c>
      <c r="O5" s="301"/>
      <c r="P5" s="302">
        <v>0</v>
      </c>
      <c r="Q5" s="302">
        <v>0</v>
      </c>
      <c r="R5" s="303" t="s">
        <v>116</v>
      </c>
      <c r="S5" s="304">
        <v>25</v>
      </c>
      <c r="T5" s="305"/>
      <c r="U5" s="306"/>
      <c r="V5" s="307"/>
      <c r="W5" s="308">
        <v>0</v>
      </c>
      <c r="X5" s="309"/>
      <c r="Y5" s="310"/>
      <c r="Z5" s="254">
        <v>4</v>
      </c>
      <c r="AA5" s="255">
        <v>5</v>
      </c>
      <c r="AB5" s="311"/>
      <c r="AC5" s="312"/>
      <c r="AD5" s="313">
        <v>5</v>
      </c>
      <c r="AE5" s="314">
        <v>2</v>
      </c>
      <c r="AF5" s="315"/>
      <c r="AG5" s="311"/>
      <c r="AH5" s="316"/>
      <c r="AI5" s="317"/>
    </row>
    <row r="6" spans="1:35" ht="12.75">
      <c r="A6" s="160">
        <v>2</v>
      </c>
      <c r="B6" s="161" t="s">
        <v>83</v>
      </c>
      <c r="C6" s="169">
        <v>9</v>
      </c>
      <c r="D6" s="249">
        <v>2</v>
      </c>
      <c r="E6" s="43"/>
      <c r="F6" s="4"/>
      <c r="G6" s="4"/>
      <c r="H6" s="144" t="s">
        <v>116</v>
      </c>
      <c r="I6" s="4"/>
      <c r="J6" s="4"/>
      <c r="K6" s="4"/>
      <c r="L6" s="144" t="s">
        <v>116</v>
      </c>
      <c r="M6" s="144" t="s">
        <v>116</v>
      </c>
      <c r="N6" s="145" t="s">
        <v>116</v>
      </c>
      <c r="O6" s="151"/>
      <c r="P6" s="188">
        <v>0</v>
      </c>
      <c r="Q6" s="188">
        <v>0</v>
      </c>
      <c r="R6" s="164"/>
      <c r="S6" s="186">
        <v>26</v>
      </c>
      <c r="T6" s="183"/>
      <c r="U6" s="166"/>
      <c r="V6" s="100"/>
      <c r="W6" s="99">
        <v>0</v>
      </c>
      <c r="X6" s="26"/>
      <c r="Y6" s="27"/>
      <c r="Z6" s="254">
        <v>3</v>
      </c>
      <c r="AA6" s="255">
        <v>4</v>
      </c>
      <c r="AB6" s="28"/>
      <c r="AC6" s="23"/>
      <c r="AD6" s="266">
        <v>5</v>
      </c>
      <c r="AE6" s="267">
        <v>9</v>
      </c>
      <c r="AF6" s="152"/>
      <c r="AG6" s="27"/>
      <c r="AH6" s="31"/>
      <c r="AI6" s="271"/>
    </row>
    <row r="7" spans="1:35" ht="12.75">
      <c r="A7" s="160">
        <v>3</v>
      </c>
      <c r="B7" s="161" t="s">
        <v>84</v>
      </c>
      <c r="C7" s="174">
        <v>4</v>
      </c>
      <c r="D7" s="249">
        <v>3</v>
      </c>
      <c r="E7" s="43"/>
      <c r="F7" s="4"/>
      <c r="G7" s="4"/>
      <c r="H7" s="144" t="s">
        <v>116</v>
      </c>
      <c r="I7" s="4"/>
      <c r="J7" s="4"/>
      <c r="K7" s="4"/>
      <c r="L7" s="144" t="s">
        <v>116</v>
      </c>
      <c r="M7" s="144" t="s">
        <v>116</v>
      </c>
      <c r="N7" s="145" t="s">
        <v>116</v>
      </c>
      <c r="O7" s="151"/>
      <c r="P7" s="188">
        <v>0</v>
      </c>
      <c r="Q7" s="188">
        <v>0</v>
      </c>
      <c r="R7" s="181" t="s">
        <v>116</v>
      </c>
      <c r="S7" s="186">
        <v>33</v>
      </c>
      <c r="T7" s="183"/>
      <c r="U7" s="182" t="s">
        <v>116</v>
      </c>
      <c r="V7" s="100"/>
      <c r="W7" s="99">
        <v>0</v>
      </c>
      <c r="X7" s="26"/>
      <c r="Y7" s="27"/>
      <c r="Z7" s="254">
        <v>5</v>
      </c>
      <c r="AA7" s="255">
        <v>5</v>
      </c>
      <c r="AB7" s="28"/>
      <c r="AC7" s="23"/>
      <c r="AD7" s="266">
        <v>5</v>
      </c>
      <c r="AE7" s="267">
        <v>4</v>
      </c>
      <c r="AF7" s="27"/>
      <c r="AG7" s="27"/>
      <c r="AH7" s="31"/>
      <c r="AI7" s="271"/>
    </row>
    <row r="8" spans="1:35" ht="12.75">
      <c r="A8" s="160">
        <v>4</v>
      </c>
      <c r="B8" s="161" t="s">
        <v>85</v>
      </c>
      <c r="C8" s="170">
        <v>15</v>
      </c>
      <c r="D8" s="249">
        <v>4</v>
      </c>
      <c r="E8" s="43"/>
      <c r="F8" s="4"/>
      <c r="G8" s="4"/>
      <c r="H8" s="144" t="s">
        <v>116</v>
      </c>
      <c r="I8" s="4"/>
      <c r="J8" s="4"/>
      <c r="K8" s="4"/>
      <c r="L8" s="144" t="s">
        <v>116</v>
      </c>
      <c r="M8" s="144" t="s">
        <v>116</v>
      </c>
      <c r="N8" s="145" t="s">
        <v>116</v>
      </c>
      <c r="O8" s="58"/>
      <c r="P8" s="188">
        <v>0</v>
      </c>
      <c r="Q8" s="188">
        <v>0</v>
      </c>
      <c r="R8" s="164"/>
      <c r="S8" s="186">
        <v>26</v>
      </c>
      <c r="T8" s="184"/>
      <c r="U8" s="166"/>
      <c r="V8" s="101"/>
      <c r="W8" s="99">
        <v>0</v>
      </c>
      <c r="X8" s="29"/>
      <c r="Y8" s="29"/>
      <c r="Z8" s="254">
        <v>4</v>
      </c>
      <c r="AA8" s="255">
        <v>3</v>
      </c>
      <c r="AB8" s="28"/>
      <c r="AC8" s="23"/>
      <c r="AD8" s="264">
        <v>5</v>
      </c>
      <c r="AE8" s="268">
        <v>15</v>
      </c>
      <c r="AF8" s="27"/>
      <c r="AG8" s="27"/>
      <c r="AH8" s="31"/>
      <c r="AI8" s="271"/>
    </row>
    <row r="9" spans="1:35" ht="12.75">
      <c r="A9" s="160">
        <v>5</v>
      </c>
      <c r="B9" s="161" t="s">
        <v>86</v>
      </c>
      <c r="C9" s="173">
        <v>27</v>
      </c>
      <c r="D9" s="249">
        <v>5</v>
      </c>
      <c r="E9" s="43"/>
      <c r="F9" s="4"/>
      <c r="G9" s="4"/>
      <c r="H9" s="191" t="s">
        <v>47</v>
      </c>
      <c r="I9" s="4"/>
      <c r="J9" s="4"/>
      <c r="K9" s="4"/>
      <c r="L9" s="191" t="s">
        <v>55</v>
      </c>
      <c r="M9" s="191" t="s">
        <v>114</v>
      </c>
      <c r="N9" s="145" t="s">
        <v>116</v>
      </c>
      <c r="O9" s="151"/>
      <c r="P9" s="192" t="s">
        <v>117</v>
      </c>
      <c r="Q9" s="188">
        <v>0</v>
      </c>
      <c r="R9" s="164"/>
      <c r="S9" s="186">
        <v>25</v>
      </c>
      <c r="T9" s="183"/>
      <c r="U9" s="166"/>
      <c r="V9" s="100"/>
      <c r="W9" s="99">
        <v>0</v>
      </c>
      <c r="X9" s="26"/>
      <c r="Y9" s="27"/>
      <c r="Z9" s="254">
        <v>5</v>
      </c>
      <c r="AA9" s="255">
        <v>5</v>
      </c>
      <c r="AB9" s="28"/>
      <c r="AC9" s="23"/>
      <c r="AD9" s="264">
        <v>5</v>
      </c>
      <c r="AE9" s="268">
        <v>27</v>
      </c>
      <c r="AF9" s="27"/>
      <c r="AG9" s="27"/>
      <c r="AH9" s="31"/>
      <c r="AI9" s="271"/>
    </row>
    <row r="10" spans="1:35" ht="12.75">
      <c r="A10" s="160">
        <v>6</v>
      </c>
      <c r="B10" s="161" t="s">
        <v>87</v>
      </c>
      <c r="C10" s="169">
        <v>6</v>
      </c>
      <c r="D10" s="249">
        <v>6</v>
      </c>
      <c r="E10" s="43"/>
      <c r="F10" s="4"/>
      <c r="G10" s="4"/>
      <c r="H10" s="144" t="s">
        <v>116</v>
      </c>
      <c r="I10" s="4"/>
      <c r="J10" s="4"/>
      <c r="K10" s="4"/>
      <c r="L10" s="144" t="s">
        <v>116</v>
      </c>
      <c r="M10" s="144" t="s">
        <v>116</v>
      </c>
      <c r="N10" s="145" t="s">
        <v>116</v>
      </c>
      <c r="O10" s="151"/>
      <c r="P10" s="188">
        <v>0</v>
      </c>
      <c r="Q10" s="188">
        <v>0</v>
      </c>
      <c r="R10" s="164"/>
      <c r="S10" s="186">
        <f>26*1.3</f>
        <v>33.800000000000004</v>
      </c>
      <c r="T10" s="183"/>
      <c r="U10" s="166"/>
      <c r="V10" s="100"/>
      <c r="W10" s="99">
        <v>0</v>
      </c>
      <c r="X10" s="29"/>
      <c r="Y10" s="27"/>
      <c r="Z10" s="254">
        <v>5</v>
      </c>
      <c r="AA10" s="255">
        <v>5</v>
      </c>
      <c r="AB10" s="28"/>
      <c r="AC10" s="23"/>
      <c r="AD10" s="266">
        <v>5</v>
      </c>
      <c r="AE10" s="267">
        <v>6</v>
      </c>
      <c r="AF10" s="27"/>
      <c r="AG10" s="27"/>
      <c r="AH10" s="31"/>
      <c r="AI10" s="271"/>
    </row>
    <row r="11" spans="1:35" ht="12.75">
      <c r="A11" s="160">
        <v>7</v>
      </c>
      <c r="B11" s="161" t="s">
        <v>88</v>
      </c>
      <c r="C11" s="169">
        <v>8</v>
      </c>
      <c r="D11" s="249">
        <v>7</v>
      </c>
      <c r="E11" s="43"/>
      <c r="F11" s="4"/>
      <c r="G11" s="4"/>
      <c r="H11" s="144" t="s">
        <v>116</v>
      </c>
      <c r="I11" s="4"/>
      <c r="J11" s="4"/>
      <c r="K11" s="4"/>
      <c r="L11" s="144" t="s">
        <v>116</v>
      </c>
      <c r="M11" s="144" t="s">
        <v>116</v>
      </c>
      <c r="N11" s="145" t="s">
        <v>116</v>
      </c>
      <c r="O11" s="151"/>
      <c r="P11" s="188">
        <v>0</v>
      </c>
      <c r="Q11" s="188">
        <v>0</v>
      </c>
      <c r="R11" s="164"/>
      <c r="S11" s="186">
        <v>24</v>
      </c>
      <c r="T11" s="183"/>
      <c r="U11" s="166"/>
      <c r="V11" s="100"/>
      <c r="W11" s="99">
        <v>0</v>
      </c>
      <c r="X11" s="26"/>
      <c r="Y11" s="27"/>
      <c r="Z11" s="254">
        <v>5</v>
      </c>
      <c r="AA11" s="255">
        <v>5</v>
      </c>
      <c r="AB11" s="28"/>
      <c r="AC11" s="23"/>
      <c r="AD11" s="266">
        <v>5</v>
      </c>
      <c r="AE11" s="267">
        <v>8</v>
      </c>
      <c r="AF11" s="27"/>
      <c r="AG11" s="27"/>
      <c r="AH11" s="31"/>
      <c r="AI11" s="271"/>
    </row>
    <row r="12" spans="1:35" ht="12.75">
      <c r="A12" s="160">
        <v>8</v>
      </c>
      <c r="B12" s="161" t="s">
        <v>89</v>
      </c>
      <c r="C12" s="175">
        <v>13</v>
      </c>
      <c r="D12" s="249">
        <v>8</v>
      </c>
      <c r="E12" s="43"/>
      <c r="F12" s="4"/>
      <c r="G12" s="4"/>
      <c r="H12" s="144" t="s">
        <v>116</v>
      </c>
      <c r="I12" s="4"/>
      <c r="J12" s="4"/>
      <c r="K12" s="4"/>
      <c r="L12" s="144" t="s">
        <v>116</v>
      </c>
      <c r="M12" s="144" t="s">
        <v>116</v>
      </c>
      <c r="N12" s="145" t="s">
        <v>116</v>
      </c>
      <c r="O12" s="151"/>
      <c r="P12" s="188">
        <v>0</v>
      </c>
      <c r="Q12" s="188">
        <v>0</v>
      </c>
      <c r="R12" s="181" t="s">
        <v>116</v>
      </c>
      <c r="S12" s="186">
        <v>27</v>
      </c>
      <c r="T12" s="183"/>
      <c r="U12" s="166"/>
      <c r="V12" s="100"/>
      <c r="W12" s="99">
        <v>0</v>
      </c>
      <c r="X12" s="26"/>
      <c r="Y12" s="29"/>
      <c r="Z12" s="254">
        <v>4</v>
      </c>
      <c r="AA12" s="255">
        <v>2</v>
      </c>
      <c r="AB12" s="153"/>
      <c r="AC12" s="30"/>
      <c r="AD12" s="264">
        <v>5</v>
      </c>
      <c r="AE12" s="268">
        <v>13</v>
      </c>
      <c r="AF12" s="27"/>
      <c r="AG12" s="27"/>
      <c r="AH12" s="31"/>
      <c r="AI12" s="271"/>
    </row>
    <row r="13" spans="1:35" ht="12.75">
      <c r="A13" s="160">
        <v>9</v>
      </c>
      <c r="B13" s="161" t="s">
        <v>90</v>
      </c>
      <c r="C13" s="172">
        <v>17</v>
      </c>
      <c r="D13" s="249">
        <v>9</v>
      </c>
      <c r="E13" s="43"/>
      <c r="F13" s="4"/>
      <c r="G13" s="4"/>
      <c r="H13" s="191" t="s">
        <v>47</v>
      </c>
      <c r="I13" s="4"/>
      <c r="J13" s="4"/>
      <c r="K13" s="4"/>
      <c r="L13" s="191" t="s">
        <v>55</v>
      </c>
      <c r="M13" s="144" t="s">
        <v>116</v>
      </c>
      <c r="N13" s="145" t="s">
        <v>116</v>
      </c>
      <c r="O13" s="151"/>
      <c r="P13" s="188">
        <v>0</v>
      </c>
      <c r="Q13" s="188">
        <v>0</v>
      </c>
      <c r="R13" s="164"/>
      <c r="S13" s="186">
        <v>24</v>
      </c>
      <c r="T13" s="183"/>
      <c r="U13" s="166"/>
      <c r="V13" s="100"/>
      <c r="W13" s="99">
        <v>0</v>
      </c>
      <c r="X13" s="26"/>
      <c r="Y13" s="27"/>
      <c r="Z13" s="254">
        <v>4</v>
      </c>
      <c r="AA13" s="255">
        <v>5</v>
      </c>
      <c r="AB13" s="28"/>
      <c r="AC13" s="23"/>
      <c r="AD13" s="264">
        <v>5</v>
      </c>
      <c r="AE13" s="265">
        <v>17</v>
      </c>
      <c r="AF13" s="27"/>
      <c r="AG13" s="27"/>
      <c r="AH13" s="31"/>
      <c r="AI13" s="271"/>
    </row>
    <row r="14" spans="1:35" ht="12.75">
      <c r="A14" s="160">
        <v>10</v>
      </c>
      <c r="B14" s="161" t="s">
        <v>91</v>
      </c>
      <c r="C14" s="174">
        <v>1</v>
      </c>
      <c r="D14" s="249">
        <v>10</v>
      </c>
      <c r="E14" s="43"/>
      <c r="F14" s="4"/>
      <c r="G14" s="4"/>
      <c r="H14" s="144" t="s">
        <v>116</v>
      </c>
      <c r="I14" s="4"/>
      <c r="J14" s="4"/>
      <c r="K14" s="4"/>
      <c r="L14" s="144" t="s">
        <v>116</v>
      </c>
      <c r="M14" s="144" t="s">
        <v>116</v>
      </c>
      <c r="N14" s="145" t="s">
        <v>116</v>
      </c>
      <c r="O14" s="151"/>
      <c r="P14" s="188">
        <v>0</v>
      </c>
      <c r="Q14" s="188">
        <v>0</v>
      </c>
      <c r="R14" s="181" t="s">
        <v>116</v>
      </c>
      <c r="S14" s="186">
        <f>1.69*29</f>
        <v>49.01</v>
      </c>
      <c r="T14" s="183"/>
      <c r="U14" s="182" t="s">
        <v>116</v>
      </c>
      <c r="V14" s="100"/>
      <c r="W14" s="99">
        <v>0</v>
      </c>
      <c r="X14" s="26"/>
      <c r="Y14" s="27"/>
      <c r="Z14" s="254">
        <v>5</v>
      </c>
      <c r="AA14" s="255">
        <v>5</v>
      </c>
      <c r="AB14" s="28"/>
      <c r="AC14" s="23"/>
      <c r="AD14" s="264">
        <v>5</v>
      </c>
      <c r="AE14" s="265">
        <v>1</v>
      </c>
      <c r="AF14" s="27"/>
      <c r="AG14" s="27"/>
      <c r="AH14" s="31"/>
      <c r="AI14" s="271"/>
    </row>
    <row r="15" spans="1:35" ht="12.75">
      <c r="A15" s="160">
        <v>11</v>
      </c>
      <c r="B15" s="161" t="s">
        <v>92</v>
      </c>
      <c r="C15" s="169">
        <v>5</v>
      </c>
      <c r="D15" s="249">
        <v>11</v>
      </c>
      <c r="E15" s="43"/>
      <c r="F15" s="4"/>
      <c r="G15" s="4"/>
      <c r="H15" s="144" t="s">
        <v>116</v>
      </c>
      <c r="I15" s="4"/>
      <c r="J15" s="4"/>
      <c r="K15" s="4"/>
      <c r="L15" s="144" t="s">
        <v>116</v>
      </c>
      <c r="M15" s="144" t="s">
        <v>116</v>
      </c>
      <c r="N15" s="145" t="s">
        <v>116</v>
      </c>
      <c r="O15" s="151"/>
      <c r="P15" s="188">
        <v>0</v>
      </c>
      <c r="Q15" s="188">
        <v>0</v>
      </c>
      <c r="R15" s="164"/>
      <c r="S15" s="186">
        <f>1.3*29</f>
        <v>37.7</v>
      </c>
      <c r="T15" s="183"/>
      <c r="U15" s="166"/>
      <c r="V15" s="100"/>
      <c r="W15" s="99">
        <v>0</v>
      </c>
      <c r="X15" s="29"/>
      <c r="Y15" s="29"/>
      <c r="Z15" s="254">
        <v>5</v>
      </c>
      <c r="AA15" s="255">
        <v>5</v>
      </c>
      <c r="AB15" s="28"/>
      <c r="AC15" s="23"/>
      <c r="AD15" s="266">
        <v>5</v>
      </c>
      <c r="AE15" s="267">
        <v>5</v>
      </c>
      <c r="AF15" s="27"/>
      <c r="AG15" s="27"/>
      <c r="AH15" s="31"/>
      <c r="AI15" s="271"/>
    </row>
    <row r="16" spans="1:35" ht="12.75">
      <c r="A16" s="160">
        <v>12</v>
      </c>
      <c r="B16" s="161" t="s">
        <v>93</v>
      </c>
      <c r="C16" s="176">
        <v>30</v>
      </c>
      <c r="D16" s="249">
        <v>12</v>
      </c>
      <c r="E16" s="43"/>
      <c r="F16" s="4"/>
      <c r="G16" s="4"/>
      <c r="H16" s="191" t="s">
        <v>47</v>
      </c>
      <c r="I16" s="4"/>
      <c r="J16" s="4"/>
      <c r="K16" s="4"/>
      <c r="L16" s="191" t="s">
        <v>55</v>
      </c>
      <c r="M16" s="191" t="s">
        <v>114</v>
      </c>
      <c r="N16" s="145" t="s">
        <v>128</v>
      </c>
      <c r="O16" s="151"/>
      <c r="P16" s="192" t="s">
        <v>117</v>
      </c>
      <c r="Q16" s="192" t="s">
        <v>119</v>
      </c>
      <c r="R16" s="164"/>
      <c r="S16" s="186">
        <v>26</v>
      </c>
      <c r="T16" s="183"/>
      <c r="U16" s="166"/>
      <c r="V16" s="100"/>
      <c r="W16" s="99">
        <v>0</v>
      </c>
      <c r="X16" s="26"/>
      <c r="Y16" s="27"/>
      <c r="Z16" s="254">
        <v>3</v>
      </c>
      <c r="AA16" s="255">
        <v>0</v>
      </c>
      <c r="AB16" s="155"/>
      <c r="AC16" s="154"/>
      <c r="AD16" s="264">
        <v>5</v>
      </c>
      <c r="AE16" s="265">
        <v>30</v>
      </c>
      <c r="AF16" s="27"/>
      <c r="AG16" s="27"/>
      <c r="AH16" s="31"/>
      <c r="AI16" s="271"/>
    </row>
    <row r="17" spans="1:35" ht="12.75">
      <c r="A17" s="160">
        <v>13</v>
      </c>
      <c r="B17" s="161" t="s">
        <v>94</v>
      </c>
      <c r="C17" s="173">
        <v>24</v>
      </c>
      <c r="D17" s="249">
        <v>13</v>
      </c>
      <c r="E17" s="43"/>
      <c r="F17" s="4"/>
      <c r="G17" s="4"/>
      <c r="H17" s="191" t="s">
        <v>47</v>
      </c>
      <c r="I17" s="4"/>
      <c r="J17" s="4"/>
      <c r="K17" s="4"/>
      <c r="L17" s="191" t="s">
        <v>55</v>
      </c>
      <c r="M17" s="191" t="s">
        <v>114</v>
      </c>
      <c r="N17" s="145" t="s">
        <v>128</v>
      </c>
      <c r="O17" s="151"/>
      <c r="P17" s="192" t="s">
        <v>117</v>
      </c>
      <c r="Q17" s="188" t="s">
        <v>128</v>
      </c>
      <c r="R17" s="164"/>
      <c r="S17" s="186">
        <v>24</v>
      </c>
      <c r="T17" s="183"/>
      <c r="U17" s="166"/>
      <c r="V17" s="101"/>
      <c r="W17" s="99">
        <v>0</v>
      </c>
      <c r="X17" s="26"/>
      <c r="Y17" s="27"/>
      <c r="Z17" s="254">
        <v>4</v>
      </c>
      <c r="AA17" s="256">
        <v>2</v>
      </c>
      <c r="AB17" s="28"/>
      <c r="AC17" s="23"/>
      <c r="AD17" s="264">
        <v>4</v>
      </c>
      <c r="AE17" s="268">
        <v>24</v>
      </c>
      <c r="AF17" s="27"/>
      <c r="AG17" s="27"/>
      <c r="AH17" s="31"/>
      <c r="AI17" s="271"/>
    </row>
    <row r="18" spans="1:35" ht="12.75">
      <c r="A18" s="160">
        <v>14</v>
      </c>
      <c r="B18" s="161" t="s">
        <v>95</v>
      </c>
      <c r="C18" s="173">
        <v>26</v>
      </c>
      <c r="D18" s="249">
        <v>14</v>
      </c>
      <c r="E18" s="43"/>
      <c r="F18" s="4"/>
      <c r="G18" s="4"/>
      <c r="H18" s="191" t="s">
        <v>47</v>
      </c>
      <c r="I18" s="4"/>
      <c r="J18" s="4"/>
      <c r="K18" s="4"/>
      <c r="L18" s="191" t="s">
        <v>55</v>
      </c>
      <c r="M18" s="191" t="s">
        <v>114</v>
      </c>
      <c r="N18" s="145" t="s">
        <v>128</v>
      </c>
      <c r="O18" s="151"/>
      <c r="P18" s="192" t="s">
        <v>117</v>
      </c>
      <c r="Q18" s="192" t="s">
        <v>119</v>
      </c>
      <c r="R18" s="164"/>
      <c r="S18" s="186">
        <v>24</v>
      </c>
      <c r="T18" s="183"/>
      <c r="U18" s="166"/>
      <c r="V18" s="101"/>
      <c r="W18" s="99">
        <v>0</v>
      </c>
      <c r="X18" s="26"/>
      <c r="Y18" s="27"/>
      <c r="Z18" s="254">
        <v>3</v>
      </c>
      <c r="AA18" s="256">
        <v>2</v>
      </c>
      <c r="AB18" s="28"/>
      <c r="AC18" s="23"/>
      <c r="AD18" s="264">
        <v>4</v>
      </c>
      <c r="AE18" s="268">
        <v>26</v>
      </c>
      <c r="AF18" s="152"/>
      <c r="AG18" s="27"/>
      <c r="AH18" s="31"/>
      <c r="AI18" s="271"/>
    </row>
    <row r="19" spans="1:35" ht="12.75">
      <c r="A19" s="160">
        <v>15</v>
      </c>
      <c r="B19" s="161" t="s">
        <v>96</v>
      </c>
      <c r="C19" s="171">
        <v>11</v>
      </c>
      <c r="D19" s="249">
        <v>15</v>
      </c>
      <c r="E19" s="43"/>
      <c r="F19" s="4"/>
      <c r="G19" s="4"/>
      <c r="H19" s="144" t="s">
        <v>116</v>
      </c>
      <c r="I19" s="4"/>
      <c r="J19" s="4"/>
      <c r="K19" s="4"/>
      <c r="L19" s="144" t="s">
        <v>116</v>
      </c>
      <c r="M19" s="144" t="s">
        <v>116</v>
      </c>
      <c r="N19" s="145" t="s">
        <v>116</v>
      </c>
      <c r="O19" s="151"/>
      <c r="P19" s="188">
        <v>0</v>
      </c>
      <c r="Q19" s="188">
        <v>0</v>
      </c>
      <c r="R19" s="164"/>
      <c r="S19" s="186">
        <v>25</v>
      </c>
      <c r="T19" s="183"/>
      <c r="U19" s="166"/>
      <c r="V19" s="100"/>
      <c r="W19" s="99">
        <v>0</v>
      </c>
      <c r="X19" s="29"/>
      <c r="Y19" s="29"/>
      <c r="Z19" s="254">
        <v>4</v>
      </c>
      <c r="AA19" s="255">
        <v>3</v>
      </c>
      <c r="AB19" s="28"/>
      <c r="AC19" s="23"/>
      <c r="AD19" s="264">
        <v>5</v>
      </c>
      <c r="AE19" s="268">
        <v>11</v>
      </c>
      <c r="AF19" s="27"/>
      <c r="AG19" s="27"/>
      <c r="AH19" s="31"/>
      <c r="AI19" s="271"/>
    </row>
    <row r="20" spans="1:35" ht="12.75">
      <c r="A20" s="160">
        <v>16</v>
      </c>
      <c r="B20" s="161" t="s">
        <v>97</v>
      </c>
      <c r="C20" s="171">
        <v>12</v>
      </c>
      <c r="D20" s="249">
        <v>16</v>
      </c>
      <c r="E20" s="43"/>
      <c r="F20" s="4"/>
      <c r="G20" s="4"/>
      <c r="H20" s="191" t="s">
        <v>47</v>
      </c>
      <c r="I20" s="4"/>
      <c r="J20" s="4"/>
      <c r="K20" s="4"/>
      <c r="L20" s="191" t="s">
        <v>55</v>
      </c>
      <c r="M20" s="144" t="s">
        <v>116</v>
      </c>
      <c r="N20" s="145" t="s">
        <v>116</v>
      </c>
      <c r="O20" s="151"/>
      <c r="P20" s="188">
        <v>0</v>
      </c>
      <c r="Q20" s="188">
        <v>0</v>
      </c>
      <c r="R20" s="164"/>
      <c r="S20" s="186">
        <v>27</v>
      </c>
      <c r="T20" s="183"/>
      <c r="U20" s="166"/>
      <c r="V20" s="100"/>
      <c r="W20" s="99">
        <v>0</v>
      </c>
      <c r="X20" s="26"/>
      <c r="Y20" s="156"/>
      <c r="Z20" s="254">
        <v>4</v>
      </c>
      <c r="AA20" s="255">
        <v>5</v>
      </c>
      <c r="AB20" s="28"/>
      <c r="AC20" s="23"/>
      <c r="AD20" s="264">
        <v>4</v>
      </c>
      <c r="AE20" s="268">
        <v>12</v>
      </c>
      <c r="AF20" s="27"/>
      <c r="AG20" s="27"/>
      <c r="AH20" s="31"/>
      <c r="AI20" s="271"/>
    </row>
    <row r="21" spans="1:35" ht="12.75">
      <c r="A21" s="160">
        <v>17</v>
      </c>
      <c r="B21" s="161" t="s">
        <v>98</v>
      </c>
      <c r="C21" s="176">
        <v>21</v>
      </c>
      <c r="D21" s="249">
        <v>17</v>
      </c>
      <c r="E21" s="43"/>
      <c r="F21" s="4"/>
      <c r="G21" s="4"/>
      <c r="H21" s="191" t="s">
        <v>47</v>
      </c>
      <c r="I21" s="4"/>
      <c r="J21" s="4"/>
      <c r="K21" s="4"/>
      <c r="L21" s="191" t="s">
        <v>55</v>
      </c>
      <c r="M21" s="191" t="s">
        <v>55</v>
      </c>
      <c r="N21" s="145" t="s">
        <v>116</v>
      </c>
      <c r="O21" s="151"/>
      <c r="P21" s="188">
        <v>0</v>
      </c>
      <c r="Q21" s="188">
        <v>0</v>
      </c>
      <c r="R21" s="164"/>
      <c r="S21" s="186">
        <v>24</v>
      </c>
      <c r="T21" s="183"/>
      <c r="U21" s="166"/>
      <c r="V21" s="100"/>
      <c r="W21" s="99">
        <v>0</v>
      </c>
      <c r="X21" s="26"/>
      <c r="Y21" s="29"/>
      <c r="Z21" s="254">
        <v>5</v>
      </c>
      <c r="AA21" s="255">
        <v>5</v>
      </c>
      <c r="AB21" s="28"/>
      <c r="AC21" s="23"/>
      <c r="AD21" s="264">
        <v>5</v>
      </c>
      <c r="AE21" s="265">
        <v>21</v>
      </c>
      <c r="AF21" s="27"/>
      <c r="AG21" s="27"/>
      <c r="AH21" s="31"/>
      <c r="AI21" s="271"/>
    </row>
    <row r="22" spans="1:35" ht="12.75">
      <c r="A22" s="160">
        <v>18</v>
      </c>
      <c r="B22" s="161" t="s">
        <v>99</v>
      </c>
      <c r="C22" s="169">
        <v>7</v>
      </c>
      <c r="D22" s="249">
        <v>18</v>
      </c>
      <c r="E22" s="43"/>
      <c r="F22" s="4"/>
      <c r="G22" s="4"/>
      <c r="H22" s="144" t="s">
        <v>116</v>
      </c>
      <c r="I22" s="4"/>
      <c r="J22" s="4"/>
      <c r="K22" s="4"/>
      <c r="L22" s="144" t="s">
        <v>116</v>
      </c>
      <c r="M22" s="144" t="s">
        <v>116</v>
      </c>
      <c r="N22" s="145" t="s">
        <v>116</v>
      </c>
      <c r="O22" s="151"/>
      <c r="P22" s="188">
        <v>0</v>
      </c>
      <c r="Q22" s="188">
        <v>0</v>
      </c>
      <c r="R22" s="164"/>
      <c r="S22" s="186">
        <v>25</v>
      </c>
      <c r="T22" s="183"/>
      <c r="U22" s="166"/>
      <c r="V22" s="100"/>
      <c r="W22" s="99">
        <v>0</v>
      </c>
      <c r="X22" s="29"/>
      <c r="Y22" s="29"/>
      <c r="Z22" s="254">
        <v>4</v>
      </c>
      <c r="AA22" s="255">
        <v>4</v>
      </c>
      <c r="AB22" s="28"/>
      <c r="AC22" s="23"/>
      <c r="AD22" s="266">
        <v>5</v>
      </c>
      <c r="AE22" s="267">
        <v>7</v>
      </c>
      <c r="AF22" s="27"/>
      <c r="AG22" s="27"/>
      <c r="AH22" s="31"/>
      <c r="AI22" s="271"/>
    </row>
    <row r="23" spans="1:35" ht="12.75">
      <c r="A23" s="160">
        <v>19</v>
      </c>
      <c r="B23" s="161" t="s">
        <v>100</v>
      </c>
      <c r="C23" s="177">
        <v>19</v>
      </c>
      <c r="D23" s="249">
        <v>19</v>
      </c>
      <c r="E23" s="43"/>
      <c r="F23" s="4"/>
      <c r="G23" s="4"/>
      <c r="H23" s="191" t="s">
        <v>47</v>
      </c>
      <c r="I23" s="4"/>
      <c r="J23" s="4"/>
      <c r="K23" s="4"/>
      <c r="L23" s="191" t="s">
        <v>55</v>
      </c>
      <c r="M23" s="144" t="s">
        <v>116</v>
      </c>
      <c r="N23" s="145" t="s">
        <v>116</v>
      </c>
      <c r="O23" s="151"/>
      <c r="P23" s="188">
        <v>0</v>
      </c>
      <c r="Q23" s="188">
        <v>0</v>
      </c>
      <c r="R23" s="164"/>
      <c r="S23" s="186" t="s">
        <v>121</v>
      </c>
      <c r="T23" s="183"/>
      <c r="U23" s="166"/>
      <c r="V23" s="100"/>
      <c r="W23" s="99">
        <v>0</v>
      </c>
      <c r="X23" s="26"/>
      <c r="Y23" s="27"/>
      <c r="Z23" s="254">
        <v>4</v>
      </c>
      <c r="AA23" s="255">
        <v>3</v>
      </c>
      <c r="AB23" s="28"/>
      <c r="AC23" s="23"/>
      <c r="AD23" s="264">
        <v>5</v>
      </c>
      <c r="AE23" s="268">
        <v>19</v>
      </c>
      <c r="AF23" s="27"/>
      <c r="AG23" s="27"/>
      <c r="AH23" s="43"/>
      <c r="AI23" s="271"/>
    </row>
    <row r="24" spans="1:35" ht="12.75">
      <c r="A24" s="160">
        <v>20</v>
      </c>
      <c r="B24" s="161" t="s">
        <v>101</v>
      </c>
      <c r="C24" s="173">
        <v>18</v>
      </c>
      <c r="D24" s="249">
        <v>20</v>
      </c>
      <c r="E24" s="43"/>
      <c r="F24" s="4"/>
      <c r="G24" s="4"/>
      <c r="H24" s="191" t="s">
        <v>47</v>
      </c>
      <c r="I24" s="4"/>
      <c r="J24" s="4"/>
      <c r="K24" s="4"/>
      <c r="L24" s="191" t="s">
        <v>55</v>
      </c>
      <c r="M24" s="191" t="s">
        <v>114</v>
      </c>
      <c r="N24" s="145" t="s">
        <v>116</v>
      </c>
      <c r="O24" s="151"/>
      <c r="P24" s="191" t="s">
        <v>117</v>
      </c>
      <c r="Q24" s="191" t="s">
        <v>119</v>
      </c>
      <c r="R24" s="164"/>
      <c r="S24" s="186">
        <v>24</v>
      </c>
      <c r="T24" s="183"/>
      <c r="U24" s="166"/>
      <c r="V24" s="100"/>
      <c r="W24" s="99">
        <v>0</v>
      </c>
      <c r="X24" s="26"/>
      <c r="Y24" s="27"/>
      <c r="Z24" s="254">
        <v>4</v>
      </c>
      <c r="AA24" s="255">
        <v>2</v>
      </c>
      <c r="AB24" s="28"/>
      <c r="AC24" s="23"/>
      <c r="AD24" s="264">
        <v>5</v>
      </c>
      <c r="AE24" s="268">
        <v>18</v>
      </c>
      <c r="AF24" s="27"/>
      <c r="AG24" s="27"/>
      <c r="AH24" s="31"/>
      <c r="AI24" s="271"/>
    </row>
    <row r="25" spans="1:35" ht="12.75">
      <c r="A25" s="160">
        <v>21</v>
      </c>
      <c r="B25" s="161" t="s">
        <v>102</v>
      </c>
      <c r="C25" s="170">
        <v>20</v>
      </c>
      <c r="D25" s="249">
        <v>21</v>
      </c>
      <c r="E25" s="43"/>
      <c r="F25" s="4"/>
      <c r="G25" s="4"/>
      <c r="H25" s="144" t="s">
        <v>116</v>
      </c>
      <c r="I25" s="4"/>
      <c r="J25" s="4"/>
      <c r="K25" s="4"/>
      <c r="L25" s="144" t="s">
        <v>116</v>
      </c>
      <c r="M25" s="144" t="s">
        <v>116</v>
      </c>
      <c r="N25" s="145" t="s">
        <v>116</v>
      </c>
      <c r="O25" s="151"/>
      <c r="P25" s="188">
        <v>0</v>
      </c>
      <c r="Q25" s="188">
        <v>0</v>
      </c>
      <c r="R25" s="164"/>
      <c r="S25" s="186">
        <v>28</v>
      </c>
      <c r="T25" s="185"/>
      <c r="U25" s="166"/>
      <c r="V25" s="100"/>
      <c r="W25" s="157">
        <v>0</v>
      </c>
      <c r="X25" s="26"/>
      <c r="Y25" s="27"/>
      <c r="Z25" s="254">
        <v>0</v>
      </c>
      <c r="AA25" s="255">
        <v>0</v>
      </c>
      <c r="AB25" s="28"/>
      <c r="AC25" s="23"/>
      <c r="AD25" s="264">
        <v>5</v>
      </c>
      <c r="AE25" s="268">
        <v>20</v>
      </c>
      <c r="AF25" s="27"/>
      <c r="AG25" s="27"/>
      <c r="AH25" s="31"/>
      <c r="AI25" s="271"/>
    </row>
    <row r="26" spans="1:35" ht="12.75">
      <c r="A26" s="160">
        <v>22</v>
      </c>
      <c r="B26" s="161" t="s">
        <v>103</v>
      </c>
      <c r="C26" s="175">
        <v>16</v>
      </c>
      <c r="D26" s="249">
        <v>22</v>
      </c>
      <c r="E26" s="43"/>
      <c r="F26" s="4"/>
      <c r="G26" s="4"/>
      <c r="H26" s="191" t="s">
        <v>47</v>
      </c>
      <c r="I26" s="4"/>
      <c r="J26" s="4"/>
      <c r="K26" s="4"/>
      <c r="L26" s="191" t="s">
        <v>55</v>
      </c>
      <c r="M26" s="191" t="s">
        <v>114</v>
      </c>
      <c r="N26" s="145" t="s">
        <v>116</v>
      </c>
      <c r="O26" s="151"/>
      <c r="P26" s="144" t="s">
        <v>128</v>
      </c>
      <c r="Q26" s="145" t="s">
        <v>128</v>
      </c>
      <c r="R26" s="181" t="s">
        <v>116</v>
      </c>
      <c r="S26" s="186">
        <v>30</v>
      </c>
      <c r="T26" s="185"/>
      <c r="U26" s="166"/>
      <c r="V26" s="100"/>
      <c r="W26" s="157">
        <v>0</v>
      </c>
      <c r="X26" s="26"/>
      <c r="Y26" s="156"/>
      <c r="Z26" s="254">
        <v>4</v>
      </c>
      <c r="AA26" s="255">
        <v>5</v>
      </c>
      <c r="AB26" s="28"/>
      <c r="AC26" s="23"/>
      <c r="AD26" s="264">
        <v>5</v>
      </c>
      <c r="AE26" s="268">
        <v>16</v>
      </c>
      <c r="AF26" s="27"/>
      <c r="AG26" s="27"/>
      <c r="AH26" s="31"/>
      <c r="AI26" s="271"/>
    </row>
    <row r="27" spans="1:35" ht="12.75">
      <c r="A27" s="160">
        <v>23</v>
      </c>
      <c r="B27" s="161" t="s">
        <v>104</v>
      </c>
      <c r="C27" s="176">
        <v>29</v>
      </c>
      <c r="D27" s="249">
        <v>23</v>
      </c>
      <c r="E27" s="43"/>
      <c r="F27" s="4"/>
      <c r="G27" s="4"/>
      <c r="H27" s="191" t="s">
        <v>47</v>
      </c>
      <c r="I27" s="4"/>
      <c r="J27" s="4"/>
      <c r="K27" s="4"/>
      <c r="L27" s="191" t="s">
        <v>55</v>
      </c>
      <c r="M27" s="191" t="s">
        <v>114</v>
      </c>
      <c r="N27" s="145" t="s">
        <v>116</v>
      </c>
      <c r="O27" s="151"/>
      <c r="P27" s="192" t="s">
        <v>117</v>
      </c>
      <c r="Q27" s="192" t="s">
        <v>119</v>
      </c>
      <c r="R27" s="164"/>
      <c r="S27" s="186">
        <v>24</v>
      </c>
      <c r="T27" s="185"/>
      <c r="U27" s="166"/>
      <c r="V27" s="100"/>
      <c r="W27" s="157">
        <v>0</v>
      </c>
      <c r="X27" s="26"/>
      <c r="Y27" s="156"/>
      <c r="Z27" s="254">
        <v>3</v>
      </c>
      <c r="AA27" s="256">
        <v>3</v>
      </c>
      <c r="AB27" s="28"/>
      <c r="AC27" s="23"/>
      <c r="AD27" s="264">
        <v>5</v>
      </c>
      <c r="AE27" s="265">
        <v>29</v>
      </c>
      <c r="AF27" s="27"/>
      <c r="AG27" s="27"/>
      <c r="AH27" s="31"/>
      <c r="AI27" s="271"/>
    </row>
    <row r="28" spans="1:35" ht="12.75">
      <c r="A28" s="160">
        <v>24</v>
      </c>
      <c r="B28" s="161" t="s">
        <v>105</v>
      </c>
      <c r="C28" s="176">
        <v>25</v>
      </c>
      <c r="D28" s="249">
        <v>24</v>
      </c>
      <c r="E28" s="43"/>
      <c r="F28" s="4"/>
      <c r="G28" s="4"/>
      <c r="H28" s="191" t="s">
        <v>47</v>
      </c>
      <c r="I28" s="4"/>
      <c r="J28" s="4"/>
      <c r="K28" s="4"/>
      <c r="L28" s="191" t="s">
        <v>55</v>
      </c>
      <c r="M28" s="191" t="s">
        <v>114</v>
      </c>
      <c r="N28" s="191" t="s">
        <v>118</v>
      </c>
      <c r="O28" s="151"/>
      <c r="P28" s="192" t="s">
        <v>117</v>
      </c>
      <c r="Q28" s="192" t="s">
        <v>119</v>
      </c>
      <c r="R28" s="164"/>
      <c r="S28" s="186">
        <v>24</v>
      </c>
      <c r="T28" s="183"/>
      <c r="U28" s="166"/>
      <c r="V28" s="100"/>
      <c r="W28" s="99">
        <v>0</v>
      </c>
      <c r="X28" s="26"/>
      <c r="Y28" s="29"/>
      <c r="Z28" s="254">
        <v>5</v>
      </c>
      <c r="AA28" s="256">
        <v>3</v>
      </c>
      <c r="AB28" s="28"/>
      <c r="AC28" s="23"/>
      <c r="AD28" s="264">
        <v>4</v>
      </c>
      <c r="AE28" s="265">
        <v>25</v>
      </c>
      <c r="AF28" s="27"/>
      <c r="AG28" s="27"/>
      <c r="AH28" s="31"/>
      <c r="AI28" s="271"/>
    </row>
    <row r="29" spans="1:35" ht="12.75">
      <c r="A29" s="160">
        <v>25</v>
      </c>
      <c r="B29" s="161" t="s">
        <v>106</v>
      </c>
      <c r="C29" s="175">
        <v>14</v>
      </c>
      <c r="D29" s="249">
        <v>25</v>
      </c>
      <c r="E29" s="43"/>
      <c r="F29" s="4"/>
      <c r="G29" s="4"/>
      <c r="H29" s="144" t="s">
        <v>116</v>
      </c>
      <c r="I29" s="4"/>
      <c r="J29" s="4"/>
      <c r="K29" s="4"/>
      <c r="L29" s="144" t="s">
        <v>116</v>
      </c>
      <c r="M29" s="144" t="s">
        <v>116</v>
      </c>
      <c r="N29" s="145" t="s">
        <v>116</v>
      </c>
      <c r="O29" s="58"/>
      <c r="P29" s="188">
        <v>0</v>
      </c>
      <c r="Q29" s="188">
        <v>0</v>
      </c>
      <c r="R29" s="181" t="s">
        <v>116</v>
      </c>
      <c r="S29" s="186">
        <v>30</v>
      </c>
      <c r="T29" s="184"/>
      <c r="U29" s="166"/>
      <c r="V29" s="100"/>
      <c r="W29" s="99">
        <v>0</v>
      </c>
      <c r="X29" s="26"/>
      <c r="Y29" s="32"/>
      <c r="Z29" s="254">
        <v>4</v>
      </c>
      <c r="AA29" s="256">
        <v>4</v>
      </c>
      <c r="AB29" s="28"/>
      <c r="AC29" s="23"/>
      <c r="AD29" s="264">
        <v>5</v>
      </c>
      <c r="AE29" s="268">
        <v>14</v>
      </c>
      <c r="AF29" s="27"/>
      <c r="AG29" s="27"/>
      <c r="AH29" s="43"/>
      <c r="AI29" s="271"/>
    </row>
    <row r="30" spans="1:35" ht="12.75">
      <c r="A30" s="160">
        <v>26</v>
      </c>
      <c r="B30" s="161" t="s">
        <v>107</v>
      </c>
      <c r="C30" s="176">
        <v>26</v>
      </c>
      <c r="D30" s="249">
        <v>26</v>
      </c>
      <c r="E30" s="43"/>
      <c r="F30" s="4"/>
      <c r="G30" s="4"/>
      <c r="H30" s="191" t="s">
        <v>47</v>
      </c>
      <c r="I30" s="4"/>
      <c r="J30" s="4"/>
      <c r="K30" s="4"/>
      <c r="L30" s="191" t="s">
        <v>55</v>
      </c>
      <c r="M30" s="191" t="s">
        <v>114</v>
      </c>
      <c r="N30" s="145" t="s">
        <v>116</v>
      </c>
      <c r="O30" s="151"/>
      <c r="P30" s="188">
        <v>0</v>
      </c>
      <c r="Q30" s="188">
        <v>0</v>
      </c>
      <c r="R30" s="164"/>
      <c r="S30" s="186">
        <v>24</v>
      </c>
      <c r="T30" s="183"/>
      <c r="U30" s="166"/>
      <c r="V30" s="100"/>
      <c r="W30" s="99">
        <v>0</v>
      </c>
      <c r="X30" s="26"/>
      <c r="Y30" s="32"/>
      <c r="Z30" s="254">
        <v>3</v>
      </c>
      <c r="AA30" s="256">
        <v>3</v>
      </c>
      <c r="AB30" s="28"/>
      <c r="AC30" s="23"/>
      <c r="AD30" s="264">
        <v>4</v>
      </c>
      <c r="AE30" s="265">
        <v>26</v>
      </c>
      <c r="AF30" s="152"/>
      <c r="AG30" s="27"/>
      <c r="AH30" s="43"/>
      <c r="AI30" s="271"/>
    </row>
    <row r="31" spans="1:35" ht="12.75">
      <c r="A31" s="160">
        <v>27</v>
      </c>
      <c r="B31" s="161" t="s">
        <v>108</v>
      </c>
      <c r="C31" s="173">
        <v>23</v>
      </c>
      <c r="D31" s="249">
        <v>27</v>
      </c>
      <c r="E31" s="43"/>
      <c r="F31" s="4"/>
      <c r="G31" s="4"/>
      <c r="H31" s="191" t="s">
        <v>47</v>
      </c>
      <c r="I31" s="4"/>
      <c r="J31" s="4"/>
      <c r="K31" s="4"/>
      <c r="L31" s="191" t="s">
        <v>55</v>
      </c>
      <c r="M31" s="191" t="s">
        <v>114</v>
      </c>
      <c r="N31" s="145" t="s">
        <v>116</v>
      </c>
      <c r="O31" s="58"/>
      <c r="P31" s="188">
        <v>0</v>
      </c>
      <c r="Q31" s="188">
        <v>0</v>
      </c>
      <c r="R31" s="165"/>
      <c r="S31" s="186">
        <v>24</v>
      </c>
      <c r="T31" s="184"/>
      <c r="U31" s="166"/>
      <c r="V31" s="100"/>
      <c r="W31" s="99">
        <v>0</v>
      </c>
      <c r="X31" s="26"/>
      <c r="Y31" s="32"/>
      <c r="Z31" s="254">
        <v>4</v>
      </c>
      <c r="AA31" s="256">
        <v>5</v>
      </c>
      <c r="AB31" s="28"/>
      <c r="AC31" s="23"/>
      <c r="AD31" s="264">
        <v>5</v>
      </c>
      <c r="AE31" s="268">
        <v>23</v>
      </c>
      <c r="AF31" s="27"/>
      <c r="AG31" s="27"/>
      <c r="AH31" s="31"/>
      <c r="AI31" s="271"/>
    </row>
    <row r="32" spans="1:35" ht="12.75">
      <c r="A32" s="160">
        <v>28</v>
      </c>
      <c r="B32" s="161" t="s">
        <v>109</v>
      </c>
      <c r="C32" s="169">
        <v>10</v>
      </c>
      <c r="D32" s="249">
        <v>28</v>
      </c>
      <c r="E32" s="43"/>
      <c r="F32" s="4"/>
      <c r="G32" s="4"/>
      <c r="H32" s="144" t="s">
        <v>116</v>
      </c>
      <c r="I32" s="4"/>
      <c r="J32" s="4"/>
      <c r="K32" s="4"/>
      <c r="L32" s="144" t="s">
        <v>116</v>
      </c>
      <c r="M32" s="144" t="s">
        <v>116</v>
      </c>
      <c r="N32" s="145" t="s">
        <v>116</v>
      </c>
      <c r="O32" s="58"/>
      <c r="P32" s="188">
        <v>0</v>
      </c>
      <c r="Q32" s="188">
        <v>0</v>
      </c>
      <c r="R32" s="165"/>
      <c r="S32" s="186">
        <v>24</v>
      </c>
      <c r="T32" s="184"/>
      <c r="U32" s="166"/>
      <c r="V32" s="100"/>
      <c r="W32" s="99">
        <v>0</v>
      </c>
      <c r="X32" s="26"/>
      <c r="Y32" s="32"/>
      <c r="Z32" s="254">
        <v>3</v>
      </c>
      <c r="AA32" s="256">
        <v>5</v>
      </c>
      <c r="AB32" s="28"/>
      <c r="AC32" s="23"/>
      <c r="AD32" s="266">
        <v>5</v>
      </c>
      <c r="AE32" s="267">
        <v>10</v>
      </c>
      <c r="AF32" s="27"/>
      <c r="AG32" s="27"/>
      <c r="AH32" s="31"/>
      <c r="AI32" s="271"/>
    </row>
    <row r="33" spans="1:35" ht="12.75">
      <c r="A33" s="160">
        <v>29</v>
      </c>
      <c r="B33" s="161" t="s">
        <v>110</v>
      </c>
      <c r="C33" s="174">
        <v>3</v>
      </c>
      <c r="D33" s="249">
        <v>29</v>
      </c>
      <c r="E33" s="43"/>
      <c r="F33" s="4"/>
      <c r="G33" s="4"/>
      <c r="H33" s="144" t="s">
        <v>116</v>
      </c>
      <c r="I33" s="4"/>
      <c r="J33" s="4"/>
      <c r="K33" s="4"/>
      <c r="L33" s="144" t="s">
        <v>116</v>
      </c>
      <c r="M33" s="144" t="s">
        <v>116</v>
      </c>
      <c r="N33" s="145" t="s">
        <v>116</v>
      </c>
      <c r="O33" s="58"/>
      <c r="P33" s="188">
        <v>0</v>
      </c>
      <c r="Q33" s="188">
        <v>0</v>
      </c>
      <c r="R33" s="181" t="s">
        <v>116</v>
      </c>
      <c r="S33" s="187">
        <f>19*1.3</f>
        <v>24.7</v>
      </c>
      <c r="T33" s="184"/>
      <c r="U33" s="166"/>
      <c r="V33" s="100"/>
      <c r="W33" s="99">
        <v>0</v>
      </c>
      <c r="X33" s="26"/>
      <c r="Y33" s="32"/>
      <c r="Z33" s="257">
        <v>5</v>
      </c>
      <c r="AA33" s="258">
        <v>5</v>
      </c>
      <c r="AB33" s="28"/>
      <c r="AC33" s="23"/>
      <c r="AD33" s="266">
        <v>5</v>
      </c>
      <c r="AE33" s="267">
        <v>3</v>
      </c>
      <c r="AF33" s="27"/>
      <c r="AG33" s="27"/>
      <c r="AH33" s="31"/>
      <c r="AI33" s="271"/>
    </row>
    <row r="34" spans="1:35" ht="12.75">
      <c r="A34" s="160">
        <v>30</v>
      </c>
      <c r="B34" s="161" t="s">
        <v>111</v>
      </c>
      <c r="C34" s="173">
        <v>22</v>
      </c>
      <c r="D34" s="249">
        <v>30</v>
      </c>
      <c r="E34" s="43"/>
      <c r="F34" s="4"/>
      <c r="G34" s="4"/>
      <c r="H34" s="191" t="s">
        <v>47</v>
      </c>
      <c r="I34" s="4"/>
      <c r="J34" s="4"/>
      <c r="K34" s="4"/>
      <c r="L34" s="191" t="s">
        <v>55</v>
      </c>
      <c r="M34" s="191" t="s">
        <v>114</v>
      </c>
      <c r="N34" s="145" t="s">
        <v>116</v>
      </c>
      <c r="O34" s="151"/>
      <c r="P34" s="192" t="s">
        <v>117</v>
      </c>
      <c r="Q34" s="192" t="s">
        <v>119</v>
      </c>
      <c r="R34" s="164"/>
      <c r="S34" s="186">
        <v>25</v>
      </c>
      <c r="T34" s="183"/>
      <c r="U34" s="166"/>
      <c r="V34" s="100"/>
      <c r="W34" s="99">
        <v>0</v>
      </c>
      <c r="X34" s="26"/>
      <c r="Y34" s="32"/>
      <c r="Z34" s="259">
        <v>4</v>
      </c>
      <c r="AA34" s="256">
        <v>3</v>
      </c>
      <c r="AB34" s="28"/>
      <c r="AC34" s="23"/>
      <c r="AD34" s="264">
        <v>5</v>
      </c>
      <c r="AE34" s="268">
        <v>22</v>
      </c>
      <c r="AF34" s="27"/>
      <c r="AG34" s="27"/>
      <c r="AH34" s="31"/>
      <c r="AI34" s="271"/>
    </row>
    <row r="35" spans="1:35" ht="13.5" thickBot="1">
      <c r="A35" s="162">
        <v>31</v>
      </c>
      <c r="B35" s="163" t="s">
        <v>112</v>
      </c>
      <c r="C35" s="178">
        <v>31</v>
      </c>
      <c r="D35" s="250">
        <v>31</v>
      </c>
      <c r="E35" s="54"/>
      <c r="F35" s="52"/>
      <c r="G35" s="52"/>
      <c r="H35" s="191" t="s">
        <v>47</v>
      </c>
      <c r="I35" s="52"/>
      <c r="J35" s="52"/>
      <c r="K35" s="52"/>
      <c r="L35" s="191" t="s">
        <v>55</v>
      </c>
      <c r="M35" s="191" t="s">
        <v>114</v>
      </c>
      <c r="N35" s="55"/>
      <c r="O35" s="251"/>
      <c r="P35" s="252" t="s">
        <v>117</v>
      </c>
      <c r="Q35" s="192" t="s">
        <v>119</v>
      </c>
      <c r="R35" s="164"/>
      <c r="S35" s="189">
        <v>31</v>
      </c>
      <c r="T35" s="190"/>
      <c r="U35" s="166"/>
      <c r="V35" s="100"/>
      <c r="W35" s="99">
        <v>0</v>
      </c>
      <c r="X35" s="26"/>
      <c r="Y35" s="32"/>
      <c r="Z35" s="260">
        <v>5</v>
      </c>
      <c r="AA35" s="261">
        <v>4</v>
      </c>
      <c r="AB35" s="28"/>
      <c r="AC35" s="23"/>
      <c r="AD35" s="269">
        <v>5</v>
      </c>
      <c r="AE35" s="270">
        <v>31</v>
      </c>
      <c r="AF35" s="27"/>
      <c r="AG35" s="27"/>
      <c r="AH35" s="31"/>
      <c r="AI35" s="271"/>
    </row>
    <row r="36" spans="1:35" ht="13.5" thickTop="1">
      <c r="A36" s="356" t="s">
        <v>11</v>
      </c>
      <c r="B36" s="357"/>
      <c r="C36" s="167"/>
      <c r="D36" s="283"/>
      <c r="E36" s="284">
        <v>0</v>
      </c>
      <c r="F36" s="285">
        <v>0</v>
      </c>
      <c r="G36" s="285">
        <v>0</v>
      </c>
      <c r="H36" s="285">
        <v>0</v>
      </c>
      <c r="I36" s="285">
        <v>0</v>
      </c>
      <c r="J36" s="285">
        <v>0</v>
      </c>
      <c r="K36" s="285">
        <v>0</v>
      </c>
      <c r="L36" s="285">
        <v>0</v>
      </c>
      <c r="M36" s="285">
        <v>0</v>
      </c>
      <c r="N36" s="286">
        <v>0</v>
      </c>
      <c r="O36" s="287">
        <f>SUM(E36:N36)</f>
        <v>0</v>
      </c>
      <c r="P36" s="287"/>
      <c r="Q36" s="287">
        <v>0</v>
      </c>
      <c r="R36" s="287">
        <v>6</v>
      </c>
      <c r="S36" s="288"/>
      <c r="T36" s="289"/>
      <c r="U36" s="272">
        <v>2</v>
      </c>
      <c r="V36" s="273">
        <v>2</v>
      </c>
      <c r="W36" s="274">
        <v>0</v>
      </c>
      <c r="X36" s="275">
        <v>0</v>
      </c>
      <c r="Y36" s="276">
        <v>0</v>
      </c>
      <c r="Z36" s="262">
        <v>30</v>
      </c>
      <c r="AA36" s="262">
        <v>25</v>
      </c>
      <c r="AB36" s="276">
        <v>0</v>
      </c>
      <c r="AC36" s="276">
        <v>2</v>
      </c>
      <c r="AD36" s="277">
        <v>31</v>
      </c>
      <c r="AE36" s="277">
        <v>31</v>
      </c>
      <c r="AF36" s="276">
        <v>0</v>
      </c>
      <c r="AG36" s="276">
        <v>0</v>
      </c>
      <c r="AH36" s="278">
        <v>0</v>
      </c>
      <c r="AI36" s="279"/>
    </row>
    <row r="37" spans="1:35" ht="13.5" thickBot="1">
      <c r="A37" s="358"/>
      <c r="B37" s="359"/>
      <c r="C37" s="150"/>
      <c r="D37" s="280">
        <v>31</v>
      </c>
      <c r="E37" s="281">
        <f>$D$37-E36</f>
        <v>31</v>
      </c>
      <c r="F37" s="282">
        <f aca="true" t="shared" si="0" ref="F37:M37">$D$37-F36</f>
        <v>31</v>
      </c>
      <c r="G37" s="282">
        <f t="shared" si="0"/>
        <v>31</v>
      </c>
      <c r="H37" s="282">
        <f t="shared" si="0"/>
        <v>31</v>
      </c>
      <c r="I37" s="282">
        <f t="shared" si="0"/>
        <v>31</v>
      </c>
      <c r="J37" s="282">
        <f t="shared" si="0"/>
        <v>31</v>
      </c>
      <c r="K37" s="282">
        <f t="shared" si="0"/>
        <v>31</v>
      </c>
      <c r="L37" s="282">
        <f t="shared" si="0"/>
        <v>31</v>
      </c>
      <c r="M37" s="282">
        <f t="shared" si="0"/>
        <v>31</v>
      </c>
      <c r="N37" s="290">
        <f>$D$37-N36</f>
        <v>31</v>
      </c>
      <c r="O37" s="291">
        <f>SUM(E37:N37)</f>
        <v>310</v>
      </c>
      <c r="P37" s="291"/>
      <c r="Q37" s="280">
        <f aca="true" t="shared" si="1" ref="Q37:AG37">$D$37-Q36</f>
        <v>31</v>
      </c>
      <c r="R37" s="280">
        <f t="shared" si="1"/>
        <v>25</v>
      </c>
      <c r="S37" s="281"/>
      <c r="T37" s="290"/>
      <c r="U37" s="280">
        <f t="shared" si="1"/>
        <v>29</v>
      </c>
      <c r="V37" s="280">
        <f t="shared" si="1"/>
        <v>29</v>
      </c>
      <c r="W37" s="280">
        <f t="shared" si="1"/>
        <v>31</v>
      </c>
      <c r="X37" s="281">
        <f t="shared" si="1"/>
        <v>31</v>
      </c>
      <c r="Y37" s="282">
        <f t="shared" si="1"/>
        <v>31</v>
      </c>
      <c r="Z37" s="263">
        <f>31-Z36</f>
        <v>1</v>
      </c>
      <c r="AA37" s="263">
        <f>31-AA36</f>
        <v>6</v>
      </c>
      <c r="AB37" s="282">
        <f t="shared" si="1"/>
        <v>31</v>
      </c>
      <c r="AC37" s="282">
        <f t="shared" si="1"/>
        <v>29</v>
      </c>
      <c r="AD37" s="282">
        <f t="shared" si="1"/>
        <v>0</v>
      </c>
      <c r="AE37" s="282">
        <f t="shared" si="1"/>
        <v>0</v>
      </c>
      <c r="AF37" s="282">
        <f t="shared" si="1"/>
        <v>31</v>
      </c>
      <c r="AG37" s="282">
        <f t="shared" si="1"/>
        <v>31</v>
      </c>
      <c r="AH37" s="263">
        <f>31-AH36</f>
        <v>31</v>
      </c>
      <c r="AI37" s="12"/>
    </row>
    <row r="38" spans="2:26" ht="13.5" thickTop="1">
      <c r="B38" s="2" t="s">
        <v>81</v>
      </c>
      <c r="C38" s="2"/>
      <c r="D38" s="2"/>
      <c r="E38" s="2"/>
      <c r="F38" s="2"/>
      <c r="G38" s="2"/>
      <c r="H38" s="2"/>
      <c r="I38" s="2"/>
      <c r="J38" s="2"/>
      <c r="K38" s="2"/>
      <c r="L38" s="2"/>
      <c r="M38" s="2"/>
      <c r="N38" s="2"/>
      <c r="O38" s="355"/>
      <c r="P38" s="355"/>
      <c r="Q38" s="355"/>
      <c r="R38" s="355"/>
      <c r="S38" s="179"/>
      <c r="T38" s="179"/>
      <c r="U38" s="364" t="s">
        <v>122</v>
      </c>
      <c r="V38" s="364"/>
      <c r="W38" s="364"/>
      <c r="X38" s="365"/>
      <c r="Y38" s="365"/>
      <c r="Z38" s="365"/>
    </row>
  </sheetData>
  <mergeCells count="24">
    <mergeCell ref="AH3:AI3"/>
    <mergeCell ref="B1:W1"/>
    <mergeCell ref="O38:R38"/>
    <mergeCell ref="A36:B37"/>
    <mergeCell ref="A3:A4"/>
    <mergeCell ref="B3:B4"/>
    <mergeCell ref="U38:Z38"/>
    <mergeCell ref="W3:W4"/>
    <mergeCell ref="Q3:Q4"/>
    <mergeCell ref="D3:D4"/>
    <mergeCell ref="O3:O4"/>
    <mergeCell ref="R3:R4"/>
    <mergeCell ref="U3:V3"/>
    <mergeCell ref="S3:T3"/>
    <mergeCell ref="C2:E2"/>
    <mergeCell ref="C3:C4"/>
    <mergeCell ref="P3:P4"/>
    <mergeCell ref="AG3:AG4"/>
    <mergeCell ref="AF3:AF4"/>
    <mergeCell ref="X3:X4"/>
    <mergeCell ref="Y3:Y4"/>
    <mergeCell ref="AD3:AE3"/>
    <mergeCell ref="Z3:AC3"/>
    <mergeCell ref="E3:N3"/>
  </mergeCells>
  <printOptions/>
  <pageMargins left="0.75" right="0.75" top="1" bottom="1" header="0.5" footer="0.5"/>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V37"/>
  <sheetViews>
    <sheetView workbookViewId="0" topLeftCell="A1">
      <selection activeCell="B1" sqref="B1:S1"/>
    </sheetView>
  </sheetViews>
  <sheetFormatPr defaultColWidth="9.00390625" defaultRowHeight="12.75"/>
  <cols>
    <col min="1" max="1" width="3.625" style="0" customWidth="1"/>
    <col min="2" max="2" width="38.00390625" style="0" customWidth="1"/>
    <col min="3" max="3" width="2.875" style="0" customWidth="1"/>
    <col min="4" max="6" width="2.75390625" style="0" customWidth="1"/>
    <col min="7" max="9" width="3.00390625" style="0" customWidth="1"/>
    <col min="10" max="20" width="2.75390625" style="0" customWidth="1"/>
    <col min="21" max="21" width="3.375" style="104" customWidth="1"/>
    <col min="22" max="22" width="4.375" style="104" customWidth="1"/>
  </cols>
  <sheetData>
    <row r="1" spans="2:19" ht="15.75">
      <c r="B1" s="369" t="s">
        <v>130</v>
      </c>
      <c r="C1" s="369"/>
      <c r="D1" s="369"/>
      <c r="E1" s="369"/>
      <c r="F1" s="369"/>
      <c r="G1" s="369"/>
      <c r="H1" s="369"/>
      <c r="I1" s="369"/>
      <c r="J1" s="369"/>
      <c r="K1" s="369"/>
      <c r="L1" s="369"/>
      <c r="M1" s="370"/>
      <c r="N1" s="370"/>
      <c r="O1" s="370"/>
      <c r="P1" s="370"/>
      <c r="Q1" s="370"/>
      <c r="R1" s="370"/>
      <c r="S1" s="370"/>
    </row>
    <row r="2" ht="13.5" thickBot="1"/>
    <row r="3" spans="1:22" ht="14.25" customHeight="1" thickBot="1" thickTop="1">
      <c r="A3" s="379" t="s">
        <v>8</v>
      </c>
      <c r="B3" s="381" t="s">
        <v>80</v>
      </c>
      <c r="C3" s="371" t="s">
        <v>38</v>
      </c>
      <c r="D3" s="373" t="s">
        <v>53</v>
      </c>
      <c r="E3" s="373"/>
      <c r="F3" s="373"/>
      <c r="G3" s="373"/>
      <c r="H3" s="373"/>
      <c r="I3" s="373"/>
      <c r="J3" s="374"/>
      <c r="K3" s="377" t="s">
        <v>54</v>
      </c>
      <c r="L3" s="378"/>
      <c r="M3" s="378"/>
      <c r="N3" s="378"/>
      <c r="O3" s="378"/>
      <c r="P3" s="378"/>
      <c r="Q3" s="378"/>
      <c r="R3" s="378"/>
      <c r="S3" s="378"/>
      <c r="T3" s="378"/>
      <c r="U3" s="371" t="s">
        <v>39</v>
      </c>
      <c r="V3" s="375" t="s">
        <v>40</v>
      </c>
    </row>
    <row r="4" spans="1:22" ht="14.25" thickBot="1" thickTop="1">
      <c r="A4" s="380"/>
      <c r="B4" s="382"/>
      <c r="C4" s="386"/>
      <c r="D4" s="7">
        <v>25</v>
      </c>
      <c r="E4" s="7">
        <v>26</v>
      </c>
      <c r="F4" s="7">
        <v>27</v>
      </c>
      <c r="G4" s="7">
        <v>28</v>
      </c>
      <c r="H4" s="7">
        <v>29</v>
      </c>
      <c r="I4" s="7">
        <v>30</v>
      </c>
      <c r="J4" s="12">
        <v>31</v>
      </c>
      <c r="K4" s="18">
        <v>30</v>
      </c>
      <c r="L4" s="18">
        <v>31</v>
      </c>
      <c r="M4" s="18">
        <v>32</v>
      </c>
      <c r="N4" s="18">
        <v>33</v>
      </c>
      <c r="O4" s="18">
        <v>34</v>
      </c>
      <c r="P4" s="18">
        <v>35</v>
      </c>
      <c r="Q4" s="18">
        <v>37</v>
      </c>
      <c r="R4" s="18">
        <v>38</v>
      </c>
      <c r="S4" s="140">
        <v>39</v>
      </c>
      <c r="T4" s="140">
        <v>40</v>
      </c>
      <c r="U4" s="372"/>
      <c r="V4" s="376"/>
    </row>
    <row r="5" spans="1:22" ht="13.5" thickTop="1">
      <c r="A5" s="158">
        <v>1</v>
      </c>
      <c r="B5" s="159" t="s">
        <v>82</v>
      </c>
      <c r="C5" s="113">
        <v>0</v>
      </c>
      <c r="D5" s="112"/>
      <c r="E5" s="111"/>
      <c r="F5" s="111"/>
      <c r="G5" s="120"/>
      <c r="H5" s="120"/>
      <c r="I5" s="120"/>
      <c r="J5" s="121"/>
      <c r="K5" s="168"/>
      <c r="L5" s="120"/>
      <c r="M5" s="120"/>
      <c r="N5" s="120"/>
      <c r="O5" s="120"/>
      <c r="P5" s="120"/>
      <c r="Q5" s="120"/>
      <c r="R5" s="120"/>
      <c r="S5" s="120"/>
      <c r="T5" s="122"/>
      <c r="U5" s="195"/>
      <c r="V5" s="195"/>
    </row>
    <row r="6" spans="1:22" ht="15.75">
      <c r="A6" s="160">
        <v>2</v>
      </c>
      <c r="B6" s="161" t="s">
        <v>83</v>
      </c>
      <c r="C6" s="56">
        <v>0</v>
      </c>
      <c r="D6" s="42"/>
      <c r="E6" s="11"/>
      <c r="F6" s="11"/>
      <c r="G6" s="4"/>
      <c r="H6" s="4"/>
      <c r="I6" s="4"/>
      <c r="J6" s="45"/>
      <c r="K6" s="43"/>
      <c r="L6" s="4"/>
      <c r="M6" s="4"/>
      <c r="N6" s="4"/>
      <c r="O6" s="4"/>
      <c r="P6" s="4"/>
      <c r="Q6" s="4"/>
      <c r="R6" s="4"/>
      <c r="S6" s="4"/>
      <c r="T6" s="5"/>
      <c r="U6" s="196"/>
      <c r="V6" s="196"/>
    </row>
    <row r="7" spans="1:22" ht="12.75">
      <c r="A7" s="160">
        <v>3</v>
      </c>
      <c r="B7" s="161" t="s">
        <v>84</v>
      </c>
      <c r="C7" s="56">
        <v>0</v>
      </c>
      <c r="D7" s="44"/>
      <c r="E7" s="11"/>
      <c r="F7" s="11"/>
      <c r="G7" s="4"/>
      <c r="H7" s="4"/>
      <c r="I7" s="4"/>
      <c r="J7" s="45"/>
      <c r="K7" s="43"/>
      <c r="L7" s="4"/>
      <c r="M7" s="4"/>
      <c r="N7" s="4"/>
      <c r="O7" s="4"/>
      <c r="P7" s="4"/>
      <c r="Q7" s="4"/>
      <c r="R7" s="4"/>
      <c r="S7" s="4"/>
      <c r="T7" s="5"/>
      <c r="U7" s="196"/>
      <c r="V7" s="196"/>
    </row>
    <row r="8" spans="1:22" ht="12.75">
      <c r="A8" s="160">
        <v>4</v>
      </c>
      <c r="B8" s="161" t="s">
        <v>85</v>
      </c>
      <c r="C8" s="56">
        <v>0</v>
      </c>
      <c r="D8" s="44"/>
      <c r="E8" s="11"/>
      <c r="F8" s="11"/>
      <c r="G8" s="4"/>
      <c r="H8" s="4"/>
      <c r="I8" s="4"/>
      <c r="J8" s="45"/>
      <c r="K8" s="43"/>
      <c r="L8" s="4"/>
      <c r="M8" s="4"/>
      <c r="N8" s="4"/>
      <c r="O8" s="4"/>
      <c r="P8" s="4"/>
      <c r="Q8" s="4"/>
      <c r="R8" s="4"/>
      <c r="S8" s="4"/>
      <c r="T8" s="5"/>
      <c r="U8" s="196"/>
      <c r="V8" s="196"/>
    </row>
    <row r="9" spans="1:22" ht="12.75">
      <c r="A9" s="160">
        <v>5</v>
      </c>
      <c r="B9" s="161" t="s">
        <v>86</v>
      </c>
      <c r="C9" s="40">
        <v>3</v>
      </c>
      <c r="D9" s="44"/>
      <c r="E9" s="11"/>
      <c r="F9" s="11"/>
      <c r="G9" s="4"/>
      <c r="H9" s="4"/>
      <c r="I9" s="4"/>
      <c r="J9" s="45"/>
      <c r="K9" s="43"/>
      <c r="L9" s="4"/>
      <c r="M9" s="4"/>
      <c r="N9" s="4"/>
      <c r="O9" s="4"/>
      <c r="P9" s="4"/>
      <c r="Q9" s="4"/>
      <c r="R9" s="4"/>
      <c r="S9" s="4"/>
      <c r="T9" s="5"/>
      <c r="U9" s="196"/>
      <c r="V9" s="196"/>
    </row>
    <row r="10" spans="1:22" ht="12.75">
      <c r="A10" s="160">
        <v>6</v>
      </c>
      <c r="B10" s="161" t="s">
        <v>87</v>
      </c>
      <c r="C10" s="56">
        <v>0</v>
      </c>
      <c r="D10" s="44"/>
      <c r="E10" s="11"/>
      <c r="F10" s="11"/>
      <c r="G10" s="4"/>
      <c r="H10" s="4"/>
      <c r="I10" s="4"/>
      <c r="J10" s="45"/>
      <c r="K10" s="43"/>
      <c r="L10" s="4"/>
      <c r="M10" s="4"/>
      <c r="N10" s="4"/>
      <c r="O10" s="4"/>
      <c r="P10" s="4"/>
      <c r="Q10" s="4"/>
      <c r="R10" s="4"/>
      <c r="S10" s="4"/>
      <c r="T10" s="5"/>
      <c r="U10" s="196"/>
      <c r="V10" s="196"/>
    </row>
    <row r="11" spans="1:22" ht="12.75">
      <c r="A11" s="160">
        <v>7</v>
      </c>
      <c r="B11" s="161" t="s">
        <v>88</v>
      </c>
      <c r="C11" s="56">
        <v>0</v>
      </c>
      <c r="D11" s="44"/>
      <c r="E11" s="11"/>
      <c r="F11" s="11"/>
      <c r="G11" s="4"/>
      <c r="H11" s="4"/>
      <c r="I11" s="4"/>
      <c r="J11" s="45"/>
      <c r="K11" s="43"/>
      <c r="L11" s="4"/>
      <c r="M11" s="4"/>
      <c r="N11" s="4"/>
      <c r="O11" s="4"/>
      <c r="P11" s="4"/>
      <c r="Q11" s="4"/>
      <c r="R11" s="4"/>
      <c r="S11" s="4"/>
      <c r="T11" s="5"/>
      <c r="U11" s="196"/>
      <c r="V11" s="196"/>
    </row>
    <row r="12" spans="1:22" ht="12.75">
      <c r="A12" s="160">
        <v>8</v>
      </c>
      <c r="B12" s="161" t="s">
        <v>89</v>
      </c>
      <c r="C12" s="40">
        <v>2</v>
      </c>
      <c r="D12" s="44"/>
      <c r="E12" s="11"/>
      <c r="F12" s="11"/>
      <c r="G12" s="4"/>
      <c r="H12" s="4"/>
      <c r="I12" s="4"/>
      <c r="J12" s="45"/>
      <c r="K12" s="43"/>
      <c r="L12" s="4"/>
      <c r="M12" s="4"/>
      <c r="N12" s="4"/>
      <c r="O12" s="4"/>
      <c r="P12" s="4"/>
      <c r="Q12" s="4"/>
      <c r="R12" s="4"/>
      <c r="S12" s="4"/>
      <c r="T12" s="5"/>
      <c r="U12" s="196"/>
      <c r="V12" s="196"/>
    </row>
    <row r="13" spans="1:22" ht="12.75">
      <c r="A13" s="160">
        <v>9</v>
      </c>
      <c r="B13" s="161" t="s">
        <v>90</v>
      </c>
      <c r="C13" s="40">
        <v>2</v>
      </c>
      <c r="D13" s="44"/>
      <c r="E13" s="11"/>
      <c r="F13" s="11"/>
      <c r="G13" s="4"/>
      <c r="H13" s="4"/>
      <c r="I13" s="4"/>
      <c r="J13" s="45"/>
      <c r="K13" s="43"/>
      <c r="L13" s="4"/>
      <c r="M13" s="4"/>
      <c r="N13" s="4"/>
      <c r="O13" s="4"/>
      <c r="P13" s="4"/>
      <c r="Q13" s="4"/>
      <c r="R13" s="4"/>
      <c r="S13" s="4"/>
      <c r="T13" s="5"/>
      <c r="U13" s="196"/>
      <c r="V13" s="196"/>
    </row>
    <row r="14" spans="1:22" ht="12.75">
      <c r="A14" s="160">
        <v>10</v>
      </c>
      <c r="B14" s="161" t="s">
        <v>91</v>
      </c>
      <c r="C14" s="40">
        <v>1</v>
      </c>
      <c r="D14" s="44"/>
      <c r="E14" s="11"/>
      <c r="F14" s="11"/>
      <c r="G14" s="4"/>
      <c r="H14" s="4"/>
      <c r="I14" s="4"/>
      <c r="J14" s="45"/>
      <c r="K14" s="43"/>
      <c r="L14" s="4"/>
      <c r="M14" s="4"/>
      <c r="N14" s="4"/>
      <c r="O14" s="4"/>
      <c r="P14" s="4"/>
      <c r="Q14" s="4"/>
      <c r="R14" s="4"/>
      <c r="S14" s="4"/>
      <c r="T14" s="5"/>
      <c r="U14" s="196"/>
      <c r="V14" s="196"/>
    </row>
    <row r="15" spans="1:22" ht="12.75">
      <c r="A15" s="160">
        <v>11</v>
      </c>
      <c r="B15" s="161" t="s">
        <v>92</v>
      </c>
      <c r="C15" s="40">
        <v>1</v>
      </c>
      <c r="D15" s="44"/>
      <c r="E15" s="11"/>
      <c r="F15" s="11"/>
      <c r="G15" s="4"/>
      <c r="H15" s="4"/>
      <c r="I15" s="4"/>
      <c r="J15" s="45"/>
      <c r="K15" s="43"/>
      <c r="L15" s="4"/>
      <c r="M15" s="4"/>
      <c r="N15" s="4"/>
      <c r="O15" s="4"/>
      <c r="P15" s="4"/>
      <c r="Q15" s="4"/>
      <c r="R15" s="4"/>
      <c r="S15" s="4"/>
      <c r="T15" s="5"/>
      <c r="U15" s="196"/>
      <c r="V15" s="196"/>
    </row>
    <row r="16" spans="1:22" ht="12.75">
      <c r="A16" s="160">
        <v>12</v>
      </c>
      <c r="B16" s="161" t="s">
        <v>93</v>
      </c>
      <c r="C16" s="41">
        <v>8</v>
      </c>
      <c r="D16" s="44"/>
      <c r="E16" s="11"/>
      <c r="F16" s="11"/>
      <c r="G16" s="4"/>
      <c r="H16" s="4"/>
      <c r="I16" s="4"/>
      <c r="J16" s="45"/>
      <c r="K16" s="43"/>
      <c r="L16" s="4"/>
      <c r="M16" s="4"/>
      <c r="N16" s="4"/>
      <c r="O16" s="4"/>
      <c r="P16" s="4"/>
      <c r="Q16" s="4"/>
      <c r="R16" s="4"/>
      <c r="S16" s="4"/>
      <c r="T16" s="5"/>
      <c r="U16" s="196"/>
      <c r="V16" s="196"/>
    </row>
    <row r="17" spans="1:22" ht="12.75">
      <c r="A17" s="160">
        <v>13</v>
      </c>
      <c r="B17" s="161" t="s">
        <v>94</v>
      </c>
      <c r="C17" s="56">
        <v>0</v>
      </c>
      <c r="D17" s="44"/>
      <c r="E17" s="11"/>
      <c r="F17" s="11"/>
      <c r="G17" s="4"/>
      <c r="H17" s="4"/>
      <c r="I17" s="4"/>
      <c r="J17" s="45"/>
      <c r="K17" s="43"/>
      <c r="L17" s="4"/>
      <c r="M17" s="4"/>
      <c r="N17" s="4"/>
      <c r="O17" s="4"/>
      <c r="P17" s="4"/>
      <c r="Q17" s="4"/>
      <c r="R17" s="4"/>
      <c r="S17" s="4"/>
      <c r="T17" s="5"/>
      <c r="U17" s="196"/>
      <c r="V17" s="196"/>
    </row>
    <row r="18" spans="1:22" ht="12.75">
      <c r="A18" s="160">
        <v>14</v>
      </c>
      <c r="B18" s="161" t="s">
        <v>95</v>
      </c>
      <c r="C18" s="56">
        <v>0</v>
      </c>
      <c r="D18" s="44"/>
      <c r="E18" s="11"/>
      <c r="F18" s="11"/>
      <c r="G18" s="4"/>
      <c r="H18" s="4"/>
      <c r="I18" s="4"/>
      <c r="J18" s="45"/>
      <c r="K18" s="43"/>
      <c r="L18" s="4"/>
      <c r="M18" s="4"/>
      <c r="N18" s="4"/>
      <c r="O18" s="4"/>
      <c r="P18" s="4"/>
      <c r="Q18" s="4"/>
      <c r="R18" s="4"/>
      <c r="S18" s="4"/>
      <c r="T18" s="5"/>
      <c r="U18" s="196"/>
      <c r="V18" s="196"/>
    </row>
    <row r="19" spans="1:22" ht="12.75">
      <c r="A19" s="160">
        <v>15</v>
      </c>
      <c r="B19" s="161" t="s">
        <v>96</v>
      </c>
      <c r="C19" s="40">
        <v>1</v>
      </c>
      <c r="D19" s="44"/>
      <c r="E19" s="11"/>
      <c r="F19" s="11"/>
      <c r="G19" s="4"/>
      <c r="H19" s="4"/>
      <c r="I19" s="4"/>
      <c r="J19" s="45"/>
      <c r="K19" s="43"/>
      <c r="L19" s="4"/>
      <c r="M19" s="4"/>
      <c r="N19" s="4"/>
      <c r="O19" s="4"/>
      <c r="P19" s="4"/>
      <c r="Q19" s="4"/>
      <c r="R19" s="4"/>
      <c r="S19" s="4"/>
      <c r="T19" s="5"/>
      <c r="U19" s="196"/>
      <c r="V19" s="196"/>
    </row>
    <row r="20" spans="1:22" ht="12.75">
      <c r="A20" s="160">
        <v>16</v>
      </c>
      <c r="B20" s="161" t="s">
        <v>97</v>
      </c>
      <c r="C20" s="56">
        <v>0</v>
      </c>
      <c r="D20" s="44"/>
      <c r="E20" s="11"/>
      <c r="F20" s="11"/>
      <c r="G20" s="4"/>
      <c r="H20" s="4"/>
      <c r="I20" s="4"/>
      <c r="J20" s="45"/>
      <c r="K20" s="43"/>
      <c r="L20" s="4"/>
      <c r="M20" s="4"/>
      <c r="N20" s="4"/>
      <c r="O20" s="4"/>
      <c r="P20" s="4"/>
      <c r="Q20" s="4"/>
      <c r="R20" s="4"/>
      <c r="S20" s="4"/>
      <c r="T20" s="5"/>
      <c r="U20" s="196"/>
      <c r="V20" s="196"/>
    </row>
    <row r="21" spans="1:22" ht="12.75">
      <c r="A21" s="160">
        <v>17</v>
      </c>
      <c r="B21" s="161" t="s">
        <v>98</v>
      </c>
      <c r="C21" s="193">
        <v>4</v>
      </c>
      <c r="D21" s="44"/>
      <c r="E21" s="11"/>
      <c r="F21" s="11"/>
      <c r="G21" s="4"/>
      <c r="H21" s="4"/>
      <c r="I21" s="4"/>
      <c r="J21" s="45"/>
      <c r="K21" s="43"/>
      <c r="L21" s="4"/>
      <c r="M21" s="4"/>
      <c r="N21" s="4"/>
      <c r="O21" s="4"/>
      <c r="P21" s="4"/>
      <c r="Q21" s="4"/>
      <c r="R21" s="4"/>
      <c r="S21" s="4"/>
      <c r="T21" s="5"/>
      <c r="U21" s="196"/>
      <c r="V21" s="196"/>
    </row>
    <row r="22" spans="1:22" ht="12.75">
      <c r="A22" s="160">
        <v>18</v>
      </c>
      <c r="B22" s="161" t="s">
        <v>99</v>
      </c>
      <c r="C22" s="56">
        <v>0</v>
      </c>
      <c r="D22" s="44"/>
      <c r="E22" s="11"/>
      <c r="F22" s="11"/>
      <c r="G22" s="4"/>
      <c r="H22" s="4"/>
      <c r="I22" s="4"/>
      <c r="J22" s="45"/>
      <c r="K22" s="43"/>
      <c r="L22" s="4"/>
      <c r="M22" s="4"/>
      <c r="N22" s="4"/>
      <c r="O22" s="4"/>
      <c r="P22" s="4"/>
      <c r="Q22" s="4"/>
      <c r="R22" s="4"/>
      <c r="S22" s="4"/>
      <c r="T22" s="5"/>
      <c r="U22" s="196"/>
      <c r="V22" s="196"/>
    </row>
    <row r="23" spans="1:22" ht="12.75">
      <c r="A23" s="160">
        <v>19</v>
      </c>
      <c r="B23" s="161" t="s">
        <v>100</v>
      </c>
      <c r="C23" s="56">
        <v>0</v>
      </c>
      <c r="D23" s="46"/>
      <c r="E23" s="47"/>
      <c r="F23" s="11"/>
      <c r="G23" s="48"/>
      <c r="H23" s="48"/>
      <c r="I23" s="48"/>
      <c r="J23" s="49"/>
      <c r="K23" s="43"/>
      <c r="L23" s="4"/>
      <c r="M23" s="4"/>
      <c r="N23" s="4"/>
      <c r="O23" s="4"/>
      <c r="P23" s="4"/>
      <c r="Q23" s="4"/>
      <c r="R23" s="4"/>
      <c r="S23" s="4"/>
      <c r="T23" s="5"/>
      <c r="U23" s="196"/>
      <c r="V23" s="196"/>
    </row>
    <row r="24" spans="1:22" ht="12.75">
      <c r="A24" s="160">
        <v>20</v>
      </c>
      <c r="B24" s="161" t="s">
        <v>101</v>
      </c>
      <c r="C24" s="40">
        <v>1</v>
      </c>
      <c r="D24" s="46"/>
      <c r="E24" s="47"/>
      <c r="F24" s="11"/>
      <c r="G24" s="48"/>
      <c r="H24" s="48"/>
      <c r="I24" s="48"/>
      <c r="J24" s="49"/>
      <c r="K24" s="43"/>
      <c r="L24" s="4"/>
      <c r="M24" s="4"/>
      <c r="N24" s="4"/>
      <c r="O24" s="4"/>
      <c r="P24" s="4"/>
      <c r="Q24" s="4"/>
      <c r="R24" s="4"/>
      <c r="S24" s="4"/>
      <c r="T24" s="5"/>
      <c r="U24" s="196"/>
      <c r="V24" s="196"/>
    </row>
    <row r="25" spans="1:22" ht="12.75">
      <c r="A25" s="160">
        <v>21</v>
      </c>
      <c r="B25" s="161" t="s">
        <v>102</v>
      </c>
      <c r="C25" s="40">
        <v>3</v>
      </c>
      <c r="D25" s="46"/>
      <c r="E25" s="47"/>
      <c r="F25" s="11"/>
      <c r="G25" s="48"/>
      <c r="H25" s="48"/>
      <c r="I25" s="48"/>
      <c r="J25" s="49"/>
      <c r="K25" s="43"/>
      <c r="L25" s="4"/>
      <c r="M25" s="4"/>
      <c r="N25" s="4"/>
      <c r="O25" s="4"/>
      <c r="P25" s="4"/>
      <c r="Q25" s="4"/>
      <c r="R25" s="4"/>
      <c r="S25" s="4"/>
      <c r="T25" s="5"/>
      <c r="U25" s="196"/>
      <c r="V25" s="196"/>
    </row>
    <row r="26" spans="1:22" ht="12.75">
      <c r="A26" s="160">
        <v>22</v>
      </c>
      <c r="B26" s="161" t="s">
        <v>103</v>
      </c>
      <c r="C26" s="40">
        <v>1</v>
      </c>
      <c r="D26" s="46"/>
      <c r="E26" s="47"/>
      <c r="F26" s="11"/>
      <c r="G26" s="48"/>
      <c r="H26" s="48"/>
      <c r="I26" s="48"/>
      <c r="J26" s="49"/>
      <c r="K26" s="43"/>
      <c r="L26" s="4"/>
      <c r="M26" s="4"/>
      <c r="N26" s="4"/>
      <c r="O26" s="4"/>
      <c r="P26" s="4"/>
      <c r="Q26" s="4"/>
      <c r="R26" s="4"/>
      <c r="S26" s="4"/>
      <c r="T26" s="5"/>
      <c r="U26" s="196"/>
      <c r="V26" s="196"/>
    </row>
    <row r="27" spans="1:22" ht="12.75">
      <c r="A27" s="160">
        <v>23</v>
      </c>
      <c r="B27" s="161" t="s">
        <v>104</v>
      </c>
      <c r="C27" s="40">
        <v>2</v>
      </c>
      <c r="D27" s="46"/>
      <c r="E27" s="47"/>
      <c r="F27" s="11"/>
      <c r="G27" s="48"/>
      <c r="H27" s="48"/>
      <c r="I27" s="48"/>
      <c r="J27" s="49"/>
      <c r="K27" s="43"/>
      <c r="L27" s="4"/>
      <c r="M27" s="4"/>
      <c r="N27" s="4"/>
      <c r="O27" s="4"/>
      <c r="P27" s="4"/>
      <c r="Q27" s="4"/>
      <c r="R27" s="4"/>
      <c r="S27" s="4"/>
      <c r="T27" s="5"/>
      <c r="U27" s="196"/>
      <c r="V27" s="196"/>
    </row>
    <row r="28" spans="1:22" ht="12.75">
      <c r="A28" s="160">
        <v>24</v>
      </c>
      <c r="B28" s="161" t="s">
        <v>105</v>
      </c>
      <c r="C28" s="193">
        <v>6</v>
      </c>
      <c r="D28" s="46"/>
      <c r="E28" s="47"/>
      <c r="F28" s="11"/>
      <c r="G28" s="48"/>
      <c r="H28" s="48"/>
      <c r="I28" s="48"/>
      <c r="J28" s="49"/>
      <c r="K28" s="43"/>
      <c r="L28" s="4"/>
      <c r="M28" s="4"/>
      <c r="N28" s="4"/>
      <c r="O28" s="4"/>
      <c r="P28" s="4"/>
      <c r="Q28" s="4"/>
      <c r="R28" s="4"/>
      <c r="S28" s="4"/>
      <c r="T28" s="5"/>
      <c r="U28" s="196"/>
      <c r="V28" s="196"/>
    </row>
    <row r="29" spans="1:22" ht="12.75">
      <c r="A29" s="160">
        <v>25</v>
      </c>
      <c r="B29" s="161" t="s">
        <v>106</v>
      </c>
      <c r="C29" s="56">
        <v>0</v>
      </c>
      <c r="D29" s="46"/>
      <c r="E29" s="47"/>
      <c r="F29" s="11"/>
      <c r="G29" s="48"/>
      <c r="H29" s="48"/>
      <c r="I29" s="48"/>
      <c r="J29" s="49"/>
      <c r="K29" s="43"/>
      <c r="L29" s="4"/>
      <c r="M29" s="4"/>
      <c r="N29" s="4"/>
      <c r="O29" s="4"/>
      <c r="P29" s="4"/>
      <c r="Q29" s="4"/>
      <c r="R29" s="4"/>
      <c r="S29" s="4"/>
      <c r="T29" s="5"/>
      <c r="U29" s="196"/>
      <c r="V29" s="196"/>
    </row>
    <row r="30" spans="1:22" ht="12.75">
      <c r="A30" s="160">
        <v>26</v>
      </c>
      <c r="B30" s="161" t="s">
        <v>107</v>
      </c>
      <c r="C30" s="40">
        <v>3</v>
      </c>
      <c r="D30" s="46"/>
      <c r="E30" s="47"/>
      <c r="F30" s="11"/>
      <c r="G30" s="48"/>
      <c r="H30" s="48"/>
      <c r="I30" s="48"/>
      <c r="J30" s="49"/>
      <c r="K30" s="43"/>
      <c r="L30" s="4"/>
      <c r="M30" s="4"/>
      <c r="N30" s="4"/>
      <c r="O30" s="4"/>
      <c r="P30" s="4"/>
      <c r="Q30" s="4"/>
      <c r="R30" s="4"/>
      <c r="S30" s="4"/>
      <c r="T30" s="5"/>
      <c r="U30" s="196"/>
      <c r="V30" s="196"/>
    </row>
    <row r="31" spans="1:22" ht="12.75">
      <c r="A31" s="160">
        <v>27</v>
      </c>
      <c r="B31" s="161" t="s">
        <v>108</v>
      </c>
      <c r="C31" s="56">
        <v>0</v>
      </c>
      <c r="D31" s="46"/>
      <c r="E31" s="47"/>
      <c r="F31" s="11"/>
      <c r="G31" s="48"/>
      <c r="H31" s="48"/>
      <c r="I31" s="48"/>
      <c r="J31" s="49"/>
      <c r="K31" s="43"/>
      <c r="L31" s="4"/>
      <c r="M31" s="4"/>
      <c r="N31" s="4"/>
      <c r="O31" s="4"/>
      <c r="P31" s="4"/>
      <c r="Q31" s="4"/>
      <c r="R31" s="4"/>
      <c r="S31" s="4"/>
      <c r="T31" s="5"/>
      <c r="U31" s="196"/>
      <c r="V31" s="196"/>
    </row>
    <row r="32" spans="1:22" ht="12.75">
      <c r="A32" s="160">
        <v>28</v>
      </c>
      <c r="B32" s="161" t="s">
        <v>109</v>
      </c>
      <c r="C32" s="40">
        <v>3</v>
      </c>
      <c r="D32" s="46"/>
      <c r="E32" s="47"/>
      <c r="F32" s="11"/>
      <c r="G32" s="48"/>
      <c r="H32" s="48"/>
      <c r="I32" s="48"/>
      <c r="J32" s="49"/>
      <c r="K32" s="43"/>
      <c r="L32" s="4"/>
      <c r="M32" s="4"/>
      <c r="N32" s="4"/>
      <c r="O32" s="4"/>
      <c r="P32" s="4"/>
      <c r="Q32" s="4"/>
      <c r="R32" s="4"/>
      <c r="S32" s="4"/>
      <c r="T32" s="5"/>
      <c r="U32" s="196"/>
      <c r="V32" s="196"/>
    </row>
    <row r="33" spans="1:22" ht="12.75">
      <c r="A33" s="160">
        <v>29</v>
      </c>
      <c r="B33" s="161" t="s">
        <v>110</v>
      </c>
      <c r="C33" s="56">
        <v>0</v>
      </c>
      <c r="D33" s="46"/>
      <c r="E33" s="47"/>
      <c r="F33" s="11"/>
      <c r="G33" s="48"/>
      <c r="H33" s="48"/>
      <c r="I33" s="48"/>
      <c r="J33" s="49"/>
      <c r="K33" s="43"/>
      <c r="L33" s="4"/>
      <c r="M33" s="4"/>
      <c r="N33" s="4"/>
      <c r="O33" s="4"/>
      <c r="P33" s="4"/>
      <c r="Q33" s="4"/>
      <c r="R33" s="4"/>
      <c r="S33" s="4"/>
      <c r="T33" s="5"/>
      <c r="U33" s="196"/>
      <c r="V33" s="196"/>
    </row>
    <row r="34" spans="1:22" ht="12.75">
      <c r="A34" s="160">
        <v>30</v>
      </c>
      <c r="B34" s="161" t="s">
        <v>111</v>
      </c>
      <c r="C34" s="40">
        <v>1</v>
      </c>
      <c r="D34" s="46"/>
      <c r="E34" s="47"/>
      <c r="F34" s="11"/>
      <c r="G34" s="48"/>
      <c r="H34" s="48"/>
      <c r="I34" s="48"/>
      <c r="J34" s="49"/>
      <c r="K34" s="43"/>
      <c r="L34" s="4"/>
      <c r="M34" s="4"/>
      <c r="N34" s="4"/>
      <c r="O34" s="4"/>
      <c r="P34" s="4"/>
      <c r="Q34" s="4"/>
      <c r="R34" s="4"/>
      <c r="S34" s="4"/>
      <c r="T34" s="5"/>
      <c r="U34" s="196"/>
      <c r="V34" s="196"/>
    </row>
    <row r="35" spans="1:22" ht="13.5" thickBot="1">
      <c r="A35" s="162">
        <v>31</v>
      </c>
      <c r="B35" s="163" t="s">
        <v>112</v>
      </c>
      <c r="C35" s="194">
        <v>0</v>
      </c>
      <c r="D35" s="50"/>
      <c r="E35" s="51"/>
      <c r="F35" s="11"/>
      <c r="G35" s="52"/>
      <c r="H35" s="52"/>
      <c r="I35" s="52"/>
      <c r="J35" s="53"/>
      <c r="K35" s="54"/>
      <c r="L35" s="52"/>
      <c r="M35" s="52"/>
      <c r="N35" s="52"/>
      <c r="O35" s="52"/>
      <c r="P35" s="52"/>
      <c r="Q35" s="52"/>
      <c r="R35" s="52"/>
      <c r="S35" s="52"/>
      <c r="T35" s="55"/>
      <c r="U35" s="197"/>
      <c r="V35" s="197"/>
    </row>
    <row r="36" spans="1:22" ht="13.5" thickTop="1">
      <c r="A36" s="383" t="s">
        <v>11</v>
      </c>
      <c r="B36" s="384"/>
      <c r="C36" s="19">
        <v>0</v>
      </c>
      <c r="D36" s="19">
        <v>0</v>
      </c>
      <c r="E36" s="6">
        <v>0</v>
      </c>
      <c r="F36" s="6">
        <v>0</v>
      </c>
      <c r="G36" s="6">
        <v>0</v>
      </c>
      <c r="H36" s="6">
        <v>0</v>
      </c>
      <c r="I36" s="6">
        <v>0</v>
      </c>
      <c r="J36" s="124">
        <v>0</v>
      </c>
      <c r="K36" s="57">
        <v>0</v>
      </c>
      <c r="L36" s="13">
        <v>0</v>
      </c>
      <c r="M36" s="13">
        <v>0</v>
      </c>
      <c r="N36" s="13">
        <v>0</v>
      </c>
      <c r="O36" s="13">
        <v>0</v>
      </c>
      <c r="P36" s="13">
        <v>0</v>
      </c>
      <c r="Q36" s="13">
        <v>0</v>
      </c>
      <c r="R36" s="13">
        <v>0</v>
      </c>
      <c r="S36" s="13">
        <v>0</v>
      </c>
      <c r="T36" s="128">
        <v>0</v>
      </c>
      <c r="U36" s="126">
        <v>0</v>
      </c>
      <c r="V36" s="123">
        <v>0</v>
      </c>
    </row>
    <row r="37" spans="1:22" ht="13.5" thickBot="1">
      <c r="A37" s="358"/>
      <c r="B37" s="385"/>
      <c r="C37" s="20">
        <f>$A$35-C36</f>
        <v>31</v>
      </c>
      <c r="D37" s="20">
        <f aca="true" t="shared" si="0" ref="D37:V37">$A$35-D36</f>
        <v>31</v>
      </c>
      <c r="E37" s="102">
        <f t="shared" si="0"/>
        <v>31</v>
      </c>
      <c r="F37" s="102">
        <f t="shared" si="0"/>
        <v>31</v>
      </c>
      <c r="G37" s="102">
        <f t="shared" si="0"/>
        <v>31</v>
      </c>
      <c r="H37" s="102">
        <f t="shared" si="0"/>
        <v>31</v>
      </c>
      <c r="I37" s="102">
        <f t="shared" si="0"/>
        <v>31</v>
      </c>
      <c r="J37" s="125">
        <f t="shared" si="0"/>
        <v>31</v>
      </c>
      <c r="K37" s="20">
        <f t="shared" si="0"/>
        <v>31</v>
      </c>
      <c r="L37" s="102">
        <f t="shared" si="0"/>
        <v>31</v>
      </c>
      <c r="M37" s="102">
        <f t="shared" si="0"/>
        <v>31</v>
      </c>
      <c r="N37" s="102">
        <f t="shared" si="0"/>
        <v>31</v>
      </c>
      <c r="O37" s="102">
        <f t="shared" si="0"/>
        <v>31</v>
      </c>
      <c r="P37" s="102">
        <f t="shared" si="0"/>
        <v>31</v>
      </c>
      <c r="Q37" s="102">
        <f>$A$35-Q36</f>
        <v>31</v>
      </c>
      <c r="R37" s="102">
        <f>$A$35-R36</f>
        <v>31</v>
      </c>
      <c r="S37" s="102">
        <f>$A$35-S36</f>
        <v>31</v>
      </c>
      <c r="T37" s="103">
        <f t="shared" si="0"/>
        <v>31</v>
      </c>
      <c r="U37" s="127">
        <f t="shared" si="0"/>
        <v>31</v>
      </c>
      <c r="V37" s="141">
        <f t="shared" si="0"/>
        <v>31</v>
      </c>
    </row>
    <row r="38" ht="13.5" thickTop="1"/>
    <row r="39" ht="12.75"/>
    <row r="40" ht="12.75"/>
    <row r="42" ht="12.75"/>
    <row r="43" ht="12.75"/>
    <row r="44" ht="12.75"/>
    <row r="45" ht="12.75"/>
    <row r="46" ht="12.75"/>
    <row r="47" ht="12.75"/>
    <row r="48" ht="12.75"/>
    <row r="49" ht="12.75"/>
  </sheetData>
  <mergeCells count="9">
    <mergeCell ref="A3:A4"/>
    <mergeCell ref="B3:B4"/>
    <mergeCell ref="A36:B37"/>
    <mergeCell ref="C3:C4"/>
    <mergeCell ref="B1:S1"/>
    <mergeCell ref="U3:U4"/>
    <mergeCell ref="D3:J3"/>
    <mergeCell ref="V3:V4"/>
    <mergeCell ref="K3:T3"/>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44"/>
  <sheetViews>
    <sheetView workbookViewId="0" topLeftCell="A1">
      <selection activeCell="B34" sqref="B34"/>
    </sheetView>
  </sheetViews>
  <sheetFormatPr defaultColWidth="9.00390625" defaultRowHeight="12.75"/>
  <cols>
    <col min="1" max="1" width="3.625" style="0" customWidth="1"/>
    <col min="2" max="2" width="34.25390625" style="0" customWidth="1"/>
    <col min="3" max="3" width="3.375" style="0" customWidth="1"/>
    <col min="4" max="4" width="3.00390625" style="0" customWidth="1"/>
    <col min="5" max="5" width="3.375" style="0" customWidth="1"/>
    <col min="6" max="6" width="3.00390625" style="0" customWidth="1"/>
    <col min="7" max="7" width="3.625" style="0" customWidth="1"/>
    <col min="8" max="8" width="3.00390625" style="0" customWidth="1"/>
    <col min="9" max="9" width="4.25390625" style="0" customWidth="1"/>
    <col min="10" max="10" width="3.00390625" style="0" customWidth="1"/>
    <col min="11" max="11" width="4.875" style="0" customWidth="1"/>
    <col min="12" max="12" width="4.625" style="0" customWidth="1"/>
    <col min="13" max="13" width="4.875" style="0" customWidth="1"/>
    <col min="14" max="14" width="4.00390625" style="0" customWidth="1"/>
    <col min="15" max="15" width="3.00390625" style="0" customWidth="1"/>
    <col min="16" max="16" width="4.625" style="0" customWidth="1"/>
    <col min="17" max="18" width="3.00390625" style="0" customWidth="1"/>
    <col min="19" max="19" width="2.125" style="0" customWidth="1"/>
    <col min="20" max="20" width="2.00390625" style="0" customWidth="1"/>
    <col min="21" max="21" width="4.625" style="0" customWidth="1"/>
    <col min="22" max="22" width="3.00390625" style="0" customWidth="1"/>
    <col min="23" max="23" width="4.625" style="0" customWidth="1"/>
    <col min="24" max="26" width="3.00390625" style="0" customWidth="1"/>
    <col min="27" max="27" width="3.25390625" style="0" customWidth="1"/>
    <col min="28" max="28" width="4.25390625" style="0" customWidth="1"/>
    <col min="29" max="29" width="3.00390625" style="0" customWidth="1"/>
    <col min="30" max="30" width="4.625" style="0" customWidth="1"/>
    <col min="31" max="33" width="3.00390625" style="0" customWidth="1"/>
    <col min="34" max="34" width="3.125" style="0" customWidth="1"/>
    <col min="35" max="35" width="4.00390625" style="0" customWidth="1"/>
    <col min="36" max="36" width="3.00390625" style="0" customWidth="1"/>
    <col min="37" max="37" width="4.625" style="0" customWidth="1"/>
    <col min="38" max="39" width="3.00390625" style="0" customWidth="1"/>
    <col min="40" max="40" width="2.125" style="0" customWidth="1"/>
    <col min="41" max="41" width="3.125" style="0" customWidth="1"/>
  </cols>
  <sheetData>
    <row r="1" spans="2:27" ht="20.25">
      <c r="B1" s="415" t="s">
        <v>123</v>
      </c>
      <c r="C1" s="415"/>
      <c r="D1" s="415"/>
      <c r="E1" s="415"/>
      <c r="F1" s="415"/>
      <c r="G1" s="415"/>
      <c r="H1" s="415"/>
      <c r="I1" s="415"/>
      <c r="J1" s="415"/>
      <c r="K1" s="415"/>
      <c r="L1" s="415"/>
      <c r="M1" s="415"/>
      <c r="N1" s="416"/>
      <c r="O1" s="416"/>
      <c r="P1" s="416"/>
      <c r="Q1" s="416"/>
      <c r="R1" s="416"/>
      <c r="S1" s="416"/>
      <c r="T1" s="416"/>
      <c r="U1" s="416"/>
      <c r="V1" s="416"/>
      <c r="W1" s="416"/>
      <c r="X1" s="416"/>
      <c r="Y1" s="416"/>
      <c r="Z1" s="416"/>
      <c r="AA1" s="416"/>
    </row>
    <row r="2" spans="2:27" ht="21" thickBot="1">
      <c r="B2" s="60"/>
      <c r="C2" s="60"/>
      <c r="D2" s="60"/>
      <c r="E2" s="60"/>
      <c r="F2" s="60"/>
      <c r="G2" s="60"/>
      <c r="H2" s="60"/>
      <c r="I2" s="60"/>
      <c r="J2" s="60"/>
      <c r="K2" s="60"/>
      <c r="L2" s="60"/>
      <c r="M2" s="60"/>
      <c r="N2" s="61"/>
      <c r="O2" s="61"/>
      <c r="P2" s="61"/>
      <c r="Q2" s="61"/>
      <c r="R2" s="61"/>
      <c r="S2" s="61"/>
      <c r="T2" s="61"/>
      <c r="U2" s="61"/>
      <c r="V2" s="61"/>
      <c r="W2" s="61"/>
      <c r="X2" s="61"/>
      <c r="Y2" s="61"/>
      <c r="Z2" s="61"/>
      <c r="AA2" s="61"/>
    </row>
    <row r="3" spans="1:41" ht="14.25" thickBot="1" thickTop="1">
      <c r="A3" s="383" t="s">
        <v>8</v>
      </c>
      <c r="B3" s="419" t="s">
        <v>80</v>
      </c>
      <c r="C3" s="422" t="s">
        <v>58</v>
      </c>
      <c r="D3" s="423"/>
      <c r="E3" s="423"/>
      <c r="F3" s="423"/>
      <c r="G3" s="423"/>
      <c r="H3" s="423"/>
      <c r="I3" s="423"/>
      <c r="J3" s="423"/>
      <c r="K3" s="423"/>
      <c r="L3" s="423"/>
      <c r="M3" s="424"/>
      <c r="N3" s="425" t="s">
        <v>59</v>
      </c>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7"/>
    </row>
    <row r="4" spans="1:41" ht="13.5" thickTop="1">
      <c r="A4" s="417"/>
      <c r="B4" s="420"/>
      <c r="C4" s="428" t="s">
        <v>60</v>
      </c>
      <c r="D4" s="429"/>
      <c r="E4" s="430" t="s">
        <v>76</v>
      </c>
      <c r="F4" s="429"/>
      <c r="G4" s="430" t="s">
        <v>77</v>
      </c>
      <c r="H4" s="430"/>
      <c r="I4" s="430" t="s">
        <v>78</v>
      </c>
      <c r="J4" s="430"/>
      <c r="K4" s="431" t="s">
        <v>61</v>
      </c>
      <c r="L4" s="432"/>
      <c r="M4" s="433"/>
      <c r="N4" s="410" t="s">
        <v>62</v>
      </c>
      <c r="O4" s="411"/>
      <c r="P4" s="411"/>
      <c r="Q4" s="412"/>
      <c r="R4" s="412"/>
      <c r="S4" s="413"/>
      <c r="T4" s="414"/>
      <c r="U4" s="410">
        <v>40674</v>
      </c>
      <c r="V4" s="411"/>
      <c r="W4" s="411"/>
      <c r="X4" s="412"/>
      <c r="Y4" s="412"/>
      <c r="Z4" s="413"/>
      <c r="AA4" s="414"/>
      <c r="AB4" s="410" t="s">
        <v>63</v>
      </c>
      <c r="AC4" s="411"/>
      <c r="AD4" s="411"/>
      <c r="AE4" s="412"/>
      <c r="AF4" s="412"/>
      <c r="AG4" s="413"/>
      <c r="AH4" s="414"/>
      <c r="AI4" s="410" t="s">
        <v>63</v>
      </c>
      <c r="AJ4" s="411"/>
      <c r="AK4" s="411"/>
      <c r="AL4" s="412"/>
      <c r="AM4" s="412"/>
      <c r="AN4" s="413"/>
      <c r="AO4" s="414"/>
    </row>
    <row r="5" spans="1:41" ht="13.5" thickBot="1">
      <c r="A5" s="418"/>
      <c r="B5" s="421"/>
      <c r="C5" s="62" t="s">
        <v>64</v>
      </c>
      <c r="D5" s="63" t="s">
        <v>65</v>
      </c>
      <c r="E5" s="63" t="s">
        <v>66</v>
      </c>
      <c r="F5" s="63" t="s">
        <v>67</v>
      </c>
      <c r="G5" s="63" t="s">
        <v>68</v>
      </c>
      <c r="H5" s="63" t="s">
        <v>69</v>
      </c>
      <c r="I5" s="63" t="s">
        <v>70</v>
      </c>
      <c r="J5" s="63" t="s">
        <v>71</v>
      </c>
      <c r="K5" s="64" t="s">
        <v>30</v>
      </c>
      <c r="L5" s="65" t="s">
        <v>42</v>
      </c>
      <c r="M5" s="66" t="s">
        <v>28</v>
      </c>
      <c r="N5" s="14" t="s">
        <v>22</v>
      </c>
      <c r="O5" s="15" t="s">
        <v>24</v>
      </c>
      <c r="P5" s="15" t="s">
        <v>25</v>
      </c>
      <c r="Q5" s="15" t="s">
        <v>26</v>
      </c>
      <c r="R5" s="15" t="s">
        <v>27</v>
      </c>
      <c r="S5" s="15" t="s">
        <v>28</v>
      </c>
      <c r="T5" s="16" t="s">
        <v>29</v>
      </c>
      <c r="U5" s="14" t="s">
        <v>22</v>
      </c>
      <c r="V5" s="15" t="s">
        <v>24</v>
      </c>
      <c r="W5" s="15" t="s">
        <v>25</v>
      </c>
      <c r="X5" s="15" t="s">
        <v>26</v>
      </c>
      <c r="Y5" s="15" t="s">
        <v>27</v>
      </c>
      <c r="Z5" s="15" t="s">
        <v>28</v>
      </c>
      <c r="AA5" s="16" t="s">
        <v>29</v>
      </c>
      <c r="AB5" s="14" t="s">
        <v>22</v>
      </c>
      <c r="AC5" s="15" t="s">
        <v>24</v>
      </c>
      <c r="AD5" s="15" t="s">
        <v>25</v>
      </c>
      <c r="AE5" s="15" t="s">
        <v>26</v>
      </c>
      <c r="AF5" s="15" t="s">
        <v>27</v>
      </c>
      <c r="AG5" s="15" t="s">
        <v>28</v>
      </c>
      <c r="AH5" s="16" t="s">
        <v>72</v>
      </c>
      <c r="AI5" s="14" t="s">
        <v>22</v>
      </c>
      <c r="AJ5" s="15" t="s">
        <v>24</v>
      </c>
      <c r="AK5" s="15" t="s">
        <v>25</v>
      </c>
      <c r="AL5" s="15" t="s">
        <v>26</v>
      </c>
      <c r="AM5" s="15" t="s">
        <v>27</v>
      </c>
      <c r="AN5" s="15" t="s">
        <v>28</v>
      </c>
      <c r="AO5" s="16" t="s">
        <v>72</v>
      </c>
    </row>
    <row r="6" spans="1:41" ht="13.5" thickTop="1">
      <c r="A6" s="158">
        <v>1</v>
      </c>
      <c r="B6" s="159" t="s">
        <v>82</v>
      </c>
      <c r="C6" s="198"/>
      <c r="D6" s="199"/>
      <c r="E6" s="200"/>
      <c r="F6" s="199"/>
      <c r="G6" s="200"/>
      <c r="H6" s="199"/>
      <c r="I6" s="200"/>
      <c r="J6" s="201"/>
      <c r="K6" s="202"/>
      <c r="L6" s="203"/>
      <c r="M6" s="201"/>
      <c r="N6" s="204"/>
      <c r="O6" s="180"/>
      <c r="P6" s="205"/>
      <c r="Q6" s="206"/>
      <c r="R6" s="180"/>
      <c r="S6" s="180"/>
      <c r="T6" s="207"/>
      <c r="U6" s="43"/>
      <c r="V6" s="4"/>
      <c r="W6" s="69"/>
      <c r="X6" s="70"/>
      <c r="Y6" s="68"/>
      <c r="Z6" s="4"/>
      <c r="AA6" s="5"/>
      <c r="AB6" s="43"/>
      <c r="AC6" s="4"/>
      <c r="AD6" s="69"/>
      <c r="AE6" s="70"/>
      <c r="AF6" s="68"/>
      <c r="AG6" s="4"/>
      <c r="AH6" s="5"/>
      <c r="AI6" s="43"/>
      <c r="AJ6" s="4"/>
      <c r="AK6" s="69"/>
      <c r="AL6" s="70"/>
      <c r="AM6" s="68"/>
      <c r="AN6" s="4"/>
      <c r="AO6" s="5"/>
    </row>
    <row r="7" spans="1:41" ht="12.75">
      <c r="A7" s="160">
        <v>2</v>
      </c>
      <c r="B7" s="161" t="s">
        <v>83</v>
      </c>
      <c r="C7" s="87"/>
      <c r="D7" s="88"/>
      <c r="E7" s="89"/>
      <c r="F7" s="88"/>
      <c r="G7" s="89"/>
      <c r="H7" s="88"/>
      <c r="I7" s="89"/>
      <c r="J7" s="92"/>
      <c r="K7" s="90"/>
      <c r="L7" s="91"/>
      <c r="M7" s="92"/>
      <c r="N7" s="31"/>
      <c r="O7" s="28"/>
      <c r="P7" s="146"/>
      <c r="Q7" s="148"/>
      <c r="R7" s="28"/>
      <c r="S7" s="28"/>
      <c r="T7" s="23"/>
      <c r="U7" s="31"/>
      <c r="V7" s="28"/>
      <c r="W7" s="146"/>
      <c r="X7" s="148"/>
      <c r="Y7" s="28"/>
      <c r="Z7" s="28"/>
      <c r="AA7" s="23"/>
      <c r="AB7" s="43"/>
      <c r="AC7" s="4"/>
      <c r="AD7" s="67"/>
      <c r="AE7" s="4"/>
      <c r="AF7" s="68"/>
      <c r="AG7" s="4"/>
      <c r="AH7" s="5"/>
      <c r="AI7" s="43"/>
      <c r="AJ7" s="4"/>
      <c r="AK7" s="67"/>
      <c r="AL7" s="4"/>
      <c r="AM7" s="68"/>
      <c r="AN7" s="4"/>
      <c r="AO7" s="5"/>
    </row>
    <row r="8" spans="1:41" ht="12.75">
      <c r="A8" s="160">
        <v>3</v>
      </c>
      <c r="B8" s="161" t="s">
        <v>84</v>
      </c>
      <c r="C8" s="87"/>
      <c r="D8" s="88"/>
      <c r="E8" s="89"/>
      <c r="F8" s="88"/>
      <c r="G8" s="89"/>
      <c r="H8" s="88"/>
      <c r="I8" s="89"/>
      <c r="J8" s="92"/>
      <c r="K8" s="90"/>
      <c r="L8" s="91"/>
      <c r="M8" s="92"/>
      <c r="N8" s="31"/>
      <c r="O8" s="28"/>
      <c r="P8" s="146"/>
      <c r="Q8" s="148"/>
      <c r="R8" s="28"/>
      <c r="S8" s="28"/>
      <c r="T8" s="23"/>
      <c r="U8" s="43"/>
      <c r="V8" s="4"/>
      <c r="W8" s="17"/>
      <c r="X8" s="70"/>
      <c r="Y8" s="4"/>
      <c r="Z8" s="4"/>
      <c r="AA8" s="5"/>
      <c r="AB8" s="43"/>
      <c r="AC8" s="4"/>
      <c r="AD8" s="69"/>
      <c r="AE8" s="70"/>
      <c r="AF8" s="68"/>
      <c r="AG8" s="4"/>
      <c r="AH8" s="5"/>
      <c r="AI8" s="43"/>
      <c r="AJ8" s="4"/>
      <c r="AK8" s="69"/>
      <c r="AL8" s="70"/>
      <c r="AM8" s="68"/>
      <c r="AN8" s="4"/>
      <c r="AO8" s="5"/>
    </row>
    <row r="9" spans="1:41" ht="12.75">
      <c r="A9" s="160">
        <v>4</v>
      </c>
      <c r="B9" s="161" t="s">
        <v>85</v>
      </c>
      <c r="C9" s="87"/>
      <c r="D9" s="88"/>
      <c r="E9" s="89"/>
      <c r="F9" s="88"/>
      <c r="G9" s="89"/>
      <c r="H9" s="88"/>
      <c r="I9" s="88"/>
      <c r="J9" s="92"/>
      <c r="K9" s="90"/>
      <c r="L9" s="91"/>
      <c r="M9" s="92"/>
      <c r="N9" s="43"/>
      <c r="O9" s="4"/>
      <c r="P9" s="4"/>
      <c r="Q9" s="4"/>
      <c r="R9" s="4"/>
      <c r="S9" s="4"/>
      <c r="T9" s="5"/>
      <c r="U9" s="43"/>
      <c r="V9" s="4"/>
      <c r="W9" s="17"/>
      <c r="X9" s="70"/>
      <c r="Y9" s="4"/>
      <c r="Z9" s="4"/>
      <c r="AA9" s="5"/>
      <c r="AB9" s="43"/>
      <c r="AC9" s="4"/>
      <c r="AD9" s="4"/>
      <c r="AE9" s="4"/>
      <c r="AF9" s="4"/>
      <c r="AG9" s="4"/>
      <c r="AH9" s="5"/>
      <c r="AI9" s="43"/>
      <c r="AJ9" s="4"/>
      <c r="AK9" s="4"/>
      <c r="AL9" s="4"/>
      <c r="AM9" s="4"/>
      <c r="AN9" s="4"/>
      <c r="AO9" s="5"/>
    </row>
    <row r="10" spans="1:41" ht="15" customHeight="1">
      <c r="A10" s="160">
        <v>5</v>
      </c>
      <c r="B10" s="161" t="s">
        <v>86</v>
      </c>
      <c r="C10" s="208"/>
      <c r="D10" s="209"/>
      <c r="E10" s="210"/>
      <c r="F10" s="209"/>
      <c r="G10" s="210"/>
      <c r="H10" s="209"/>
      <c r="I10" s="210"/>
      <c r="J10" s="211"/>
      <c r="K10" s="212"/>
      <c r="L10" s="213"/>
      <c r="M10" s="211"/>
      <c r="N10" s="31"/>
      <c r="O10" s="28"/>
      <c r="P10" s="146"/>
      <c r="Q10" s="148"/>
      <c r="R10" s="28"/>
      <c r="S10" s="28"/>
      <c r="T10" s="23"/>
      <c r="U10" s="31"/>
      <c r="V10" s="28"/>
      <c r="W10" s="146"/>
      <c r="X10" s="148"/>
      <c r="Y10" s="28"/>
      <c r="Z10" s="28"/>
      <c r="AA10" s="23"/>
      <c r="AB10" s="43"/>
      <c r="AC10" s="4"/>
      <c r="AD10" s="69"/>
      <c r="AE10" s="70"/>
      <c r="AF10" s="68"/>
      <c r="AG10" s="4"/>
      <c r="AH10" s="5"/>
      <c r="AI10" s="43"/>
      <c r="AJ10" s="4"/>
      <c r="AK10" s="4"/>
      <c r="AL10" s="4"/>
      <c r="AM10" s="4"/>
      <c r="AN10" s="4"/>
      <c r="AO10" s="5"/>
    </row>
    <row r="11" spans="1:41" ht="12.75">
      <c r="A11" s="160">
        <v>6</v>
      </c>
      <c r="B11" s="161" t="s">
        <v>87</v>
      </c>
      <c r="C11" s="87"/>
      <c r="D11" s="88"/>
      <c r="E11" s="89"/>
      <c r="F11" s="88"/>
      <c r="G11" s="89"/>
      <c r="H11" s="88"/>
      <c r="I11" s="89"/>
      <c r="J11" s="92"/>
      <c r="K11" s="90"/>
      <c r="L11" s="91"/>
      <c r="M11" s="92"/>
      <c r="N11" s="31"/>
      <c r="O11" s="28"/>
      <c r="P11" s="146"/>
      <c r="Q11" s="148"/>
      <c r="R11" s="28"/>
      <c r="S11" s="28"/>
      <c r="T11" s="23"/>
      <c r="U11" s="31"/>
      <c r="V11" s="28"/>
      <c r="W11" s="146"/>
      <c r="X11" s="148"/>
      <c r="Y11" s="28"/>
      <c r="Z11" s="28"/>
      <c r="AA11" s="23"/>
      <c r="AB11" s="43"/>
      <c r="AC11" s="4"/>
      <c r="AD11" s="69"/>
      <c r="AE11" s="70"/>
      <c r="AF11" s="68"/>
      <c r="AG11" s="4"/>
      <c r="AH11" s="5"/>
      <c r="AI11" s="43"/>
      <c r="AJ11" s="4"/>
      <c r="AK11" s="4"/>
      <c r="AL11" s="4"/>
      <c r="AM11" s="4"/>
      <c r="AN11" s="4"/>
      <c r="AO11" s="5"/>
    </row>
    <row r="12" spans="1:41" ht="12.75">
      <c r="A12" s="160">
        <v>7</v>
      </c>
      <c r="B12" s="161" t="s">
        <v>88</v>
      </c>
      <c r="C12" s="87"/>
      <c r="D12" s="88"/>
      <c r="E12" s="89"/>
      <c r="F12" s="88"/>
      <c r="G12" s="89"/>
      <c r="H12" s="88"/>
      <c r="I12" s="89"/>
      <c r="J12" s="92"/>
      <c r="K12" s="90"/>
      <c r="L12" s="91"/>
      <c r="M12" s="92"/>
      <c r="N12" s="31"/>
      <c r="O12" s="28"/>
      <c r="P12" s="146"/>
      <c r="Q12" s="148"/>
      <c r="R12" s="28"/>
      <c r="S12" s="28"/>
      <c r="T12" s="23"/>
      <c r="U12" s="43"/>
      <c r="V12" s="4"/>
      <c r="W12" s="17"/>
      <c r="X12" s="70"/>
      <c r="Y12" s="4"/>
      <c r="Z12" s="4"/>
      <c r="AA12" s="5"/>
      <c r="AB12" s="43"/>
      <c r="AC12" s="4"/>
      <c r="AD12" s="17"/>
      <c r="AE12" s="70"/>
      <c r="AF12" s="4"/>
      <c r="AG12" s="4"/>
      <c r="AH12" s="5"/>
      <c r="AI12" s="43"/>
      <c r="AJ12" s="4"/>
      <c r="AK12" s="67"/>
      <c r="AL12" s="4"/>
      <c r="AM12" s="68"/>
      <c r="AN12" s="4"/>
      <c r="AO12" s="5"/>
    </row>
    <row r="13" spans="1:41" ht="12.75">
      <c r="A13" s="160">
        <v>8</v>
      </c>
      <c r="B13" s="161" t="s">
        <v>89</v>
      </c>
      <c r="C13" s="87"/>
      <c r="D13" s="88"/>
      <c r="E13" s="89"/>
      <c r="F13" s="88"/>
      <c r="G13" s="89"/>
      <c r="H13" s="88"/>
      <c r="I13" s="89"/>
      <c r="J13" s="92"/>
      <c r="K13" s="90"/>
      <c r="L13" s="91"/>
      <c r="M13" s="92"/>
      <c r="N13" s="31"/>
      <c r="O13" s="28"/>
      <c r="P13" s="146"/>
      <c r="Q13" s="148"/>
      <c r="R13" s="28"/>
      <c r="S13" s="28"/>
      <c r="T13" s="23"/>
      <c r="U13" s="31"/>
      <c r="V13" s="28"/>
      <c r="W13" s="146"/>
      <c r="X13" s="148"/>
      <c r="Y13" s="28"/>
      <c r="Z13" s="28"/>
      <c r="AA13" s="23"/>
      <c r="AB13" s="31"/>
      <c r="AC13" s="28"/>
      <c r="AD13" s="146"/>
      <c r="AE13" s="148"/>
      <c r="AF13" s="28"/>
      <c r="AG13" s="28"/>
      <c r="AH13" s="23"/>
      <c r="AI13" s="43"/>
      <c r="AJ13" s="4"/>
      <c r="AK13" s="69"/>
      <c r="AL13" s="70"/>
      <c r="AM13" s="68"/>
      <c r="AN13" s="4"/>
      <c r="AO13" s="5"/>
    </row>
    <row r="14" spans="1:41" ht="12.75">
      <c r="A14" s="160">
        <v>9</v>
      </c>
      <c r="B14" s="161" t="s">
        <v>90</v>
      </c>
      <c r="C14" s="87"/>
      <c r="D14" s="88"/>
      <c r="E14" s="89"/>
      <c r="F14" s="88"/>
      <c r="G14" s="89"/>
      <c r="H14" s="88"/>
      <c r="I14" s="89"/>
      <c r="J14" s="92"/>
      <c r="K14" s="90"/>
      <c r="L14" s="91"/>
      <c r="M14" s="92"/>
      <c r="N14" s="31"/>
      <c r="O14" s="28"/>
      <c r="P14" s="146"/>
      <c r="Q14" s="148"/>
      <c r="R14" s="28"/>
      <c r="S14" s="28"/>
      <c r="T14" s="23"/>
      <c r="U14" s="43"/>
      <c r="V14" s="4"/>
      <c r="W14" s="17"/>
      <c r="X14" s="70"/>
      <c r="Y14" s="4"/>
      <c r="Z14" s="4"/>
      <c r="AA14" s="5"/>
      <c r="AB14" s="43"/>
      <c r="AC14" s="4"/>
      <c r="AD14" s="17"/>
      <c r="AE14" s="70"/>
      <c r="AF14" s="4"/>
      <c r="AG14" s="4"/>
      <c r="AH14" s="5"/>
      <c r="AI14" s="43"/>
      <c r="AJ14" s="4"/>
      <c r="AK14" s="17"/>
      <c r="AL14" s="70"/>
      <c r="AM14" s="4"/>
      <c r="AN14" s="4"/>
      <c r="AO14" s="5"/>
    </row>
    <row r="15" spans="1:41" ht="12.75">
      <c r="A15" s="160">
        <v>10</v>
      </c>
      <c r="B15" s="161" t="s">
        <v>91</v>
      </c>
      <c r="C15" s="87"/>
      <c r="D15" s="88"/>
      <c r="E15" s="89"/>
      <c r="F15" s="88"/>
      <c r="G15" s="89"/>
      <c r="H15" s="88"/>
      <c r="I15" s="89"/>
      <c r="J15" s="92"/>
      <c r="K15" s="90"/>
      <c r="L15" s="91"/>
      <c r="M15" s="92"/>
      <c r="N15" s="31"/>
      <c r="O15" s="28"/>
      <c r="P15" s="146"/>
      <c r="Q15" s="148"/>
      <c r="R15" s="28"/>
      <c r="S15" s="28"/>
      <c r="T15" s="23"/>
      <c r="U15" s="31"/>
      <c r="V15" s="28"/>
      <c r="W15" s="146"/>
      <c r="X15" s="148"/>
      <c r="Y15" s="28"/>
      <c r="Z15" s="28"/>
      <c r="AA15" s="23"/>
      <c r="AB15" s="31"/>
      <c r="AC15" s="28"/>
      <c r="AD15" s="146"/>
      <c r="AE15" s="148"/>
      <c r="AF15" s="28"/>
      <c r="AG15" s="28"/>
      <c r="AH15" s="23"/>
      <c r="AI15" s="43"/>
      <c r="AJ15" s="4"/>
      <c r="AK15" s="4"/>
      <c r="AL15" s="4"/>
      <c r="AM15" s="4"/>
      <c r="AN15" s="4"/>
      <c r="AO15" s="5"/>
    </row>
    <row r="16" spans="1:41" ht="12.75">
      <c r="A16" s="160">
        <v>11</v>
      </c>
      <c r="B16" s="161" t="s">
        <v>92</v>
      </c>
      <c r="C16" s="87"/>
      <c r="D16" s="88"/>
      <c r="E16" s="89"/>
      <c r="F16" s="88"/>
      <c r="G16" s="89"/>
      <c r="H16" s="88"/>
      <c r="I16" s="89"/>
      <c r="J16" s="92"/>
      <c r="K16" s="90"/>
      <c r="L16" s="91"/>
      <c r="M16" s="92"/>
      <c r="N16" s="31"/>
      <c r="O16" s="28"/>
      <c r="P16" s="146"/>
      <c r="Q16" s="148"/>
      <c r="R16" s="28"/>
      <c r="S16" s="28"/>
      <c r="T16" s="23"/>
      <c r="U16" s="31"/>
      <c r="V16" s="28"/>
      <c r="W16" s="146"/>
      <c r="X16" s="148"/>
      <c r="Y16" s="28"/>
      <c r="Z16" s="28"/>
      <c r="AA16" s="23"/>
      <c r="AB16" s="43"/>
      <c r="AC16" s="4"/>
      <c r="AD16" s="67"/>
      <c r="AE16" s="4"/>
      <c r="AF16" s="68"/>
      <c r="AG16" s="4"/>
      <c r="AH16" s="5"/>
      <c r="AI16" s="43"/>
      <c r="AJ16" s="4"/>
      <c r="AK16" s="67"/>
      <c r="AL16" s="4"/>
      <c r="AM16" s="68"/>
      <c r="AN16" s="4"/>
      <c r="AO16" s="5"/>
    </row>
    <row r="17" spans="1:41" ht="12.75">
      <c r="A17" s="160">
        <v>12</v>
      </c>
      <c r="B17" s="161" t="s">
        <v>93</v>
      </c>
      <c r="C17" s="87"/>
      <c r="D17" s="88"/>
      <c r="E17" s="89"/>
      <c r="F17" s="88"/>
      <c r="G17" s="89"/>
      <c r="H17" s="88"/>
      <c r="I17" s="89"/>
      <c r="J17" s="92"/>
      <c r="K17" s="90"/>
      <c r="L17" s="91"/>
      <c r="M17" s="92"/>
      <c r="N17" s="31"/>
      <c r="O17" s="28"/>
      <c r="P17" s="146"/>
      <c r="Q17" s="148"/>
      <c r="R17" s="28"/>
      <c r="S17" s="28"/>
      <c r="T17" s="23"/>
      <c r="U17" s="31"/>
      <c r="V17" s="28"/>
      <c r="W17" s="146"/>
      <c r="X17" s="148"/>
      <c r="Y17" s="28"/>
      <c r="Z17" s="28"/>
      <c r="AA17" s="23"/>
      <c r="AB17" s="43"/>
      <c r="AC17" s="4"/>
      <c r="AD17" s="4"/>
      <c r="AE17" s="4"/>
      <c r="AF17" s="4"/>
      <c r="AG17" s="4"/>
      <c r="AH17" s="5"/>
      <c r="AI17" s="43"/>
      <c r="AJ17" s="4"/>
      <c r="AK17" s="4"/>
      <c r="AL17" s="4"/>
      <c r="AM17" s="4"/>
      <c r="AN17" s="4"/>
      <c r="AO17" s="5"/>
    </row>
    <row r="18" spans="1:41" ht="12.75">
      <c r="A18" s="160">
        <v>13</v>
      </c>
      <c r="B18" s="161" t="s">
        <v>94</v>
      </c>
      <c r="C18" s="87"/>
      <c r="D18" s="88"/>
      <c r="E18" s="89"/>
      <c r="F18" s="88"/>
      <c r="G18" s="89"/>
      <c r="H18" s="88"/>
      <c r="I18" s="89"/>
      <c r="J18" s="92"/>
      <c r="K18" s="90"/>
      <c r="L18" s="91"/>
      <c r="M18" s="92"/>
      <c r="N18" s="31"/>
      <c r="O18" s="28"/>
      <c r="P18" s="146"/>
      <c r="Q18" s="148"/>
      <c r="R18" s="28"/>
      <c r="S18" s="28"/>
      <c r="T18" s="23"/>
      <c r="U18" s="31"/>
      <c r="V18" s="28"/>
      <c r="W18" s="146"/>
      <c r="X18" s="148"/>
      <c r="Y18" s="28"/>
      <c r="Z18" s="28"/>
      <c r="AA18" s="23"/>
      <c r="AB18" s="43"/>
      <c r="AC18" s="4"/>
      <c r="AD18" s="69"/>
      <c r="AE18" s="70"/>
      <c r="AF18" s="68"/>
      <c r="AG18" s="4"/>
      <c r="AH18" s="5"/>
      <c r="AI18" s="43"/>
      <c r="AJ18" s="4"/>
      <c r="AK18" s="69"/>
      <c r="AL18" s="70"/>
      <c r="AM18" s="68"/>
      <c r="AN18" s="4"/>
      <c r="AO18" s="5"/>
    </row>
    <row r="19" spans="1:41" ht="12.75">
      <c r="A19" s="160">
        <v>14</v>
      </c>
      <c r="B19" s="161" t="s">
        <v>95</v>
      </c>
      <c r="C19" s="87"/>
      <c r="D19" s="88"/>
      <c r="E19" s="89"/>
      <c r="F19" s="88"/>
      <c r="G19" s="89"/>
      <c r="H19" s="88"/>
      <c r="I19" s="89"/>
      <c r="J19" s="92"/>
      <c r="K19" s="90"/>
      <c r="L19" s="91"/>
      <c r="M19" s="92"/>
      <c r="N19" s="31"/>
      <c r="O19" s="28"/>
      <c r="P19" s="146"/>
      <c r="Q19" s="148"/>
      <c r="R19" s="28"/>
      <c r="S19" s="28"/>
      <c r="T19" s="23"/>
      <c r="U19" s="43"/>
      <c r="V19" s="4"/>
      <c r="W19" s="17"/>
      <c r="X19" s="70"/>
      <c r="Y19" s="4"/>
      <c r="Z19" s="4"/>
      <c r="AA19" s="5"/>
      <c r="AB19" s="43"/>
      <c r="AC19" s="4"/>
      <c r="AD19" s="17"/>
      <c r="AE19" s="70"/>
      <c r="AF19" s="4"/>
      <c r="AG19" s="4"/>
      <c r="AH19" s="5"/>
      <c r="AI19" s="43"/>
      <c r="AJ19" s="4"/>
      <c r="AK19" s="4"/>
      <c r="AL19" s="4"/>
      <c r="AM19" s="4"/>
      <c r="AN19" s="4"/>
      <c r="AO19" s="5"/>
    </row>
    <row r="20" spans="1:41" ht="12.75">
      <c r="A20" s="160">
        <v>15</v>
      </c>
      <c r="B20" s="161" t="s">
        <v>96</v>
      </c>
      <c r="C20" s="87"/>
      <c r="D20" s="88"/>
      <c r="E20" s="89"/>
      <c r="F20" s="88"/>
      <c r="G20" s="89"/>
      <c r="H20" s="88"/>
      <c r="I20" s="89"/>
      <c r="J20" s="92"/>
      <c r="K20" s="90"/>
      <c r="L20" s="91"/>
      <c r="M20" s="92"/>
      <c r="N20" s="31"/>
      <c r="O20" s="28"/>
      <c r="P20" s="146"/>
      <c r="Q20" s="148"/>
      <c r="R20" s="28"/>
      <c r="S20" s="28"/>
      <c r="T20" s="23"/>
      <c r="U20" s="31"/>
      <c r="V20" s="28"/>
      <c r="W20" s="146"/>
      <c r="X20" s="148"/>
      <c r="Y20" s="28"/>
      <c r="Z20" s="28"/>
      <c r="AA20" s="23"/>
      <c r="AB20" s="43"/>
      <c r="AC20" s="4"/>
      <c r="AD20" s="4"/>
      <c r="AE20" s="4"/>
      <c r="AF20" s="4"/>
      <c r="AG20" s="4"/>
      <c r="AH20" s="5"/>
      <c r="AI20" s="43"/>
      <c r="AJ20" s="4"/>
      <c r="AK20" s="4"/>
      <c r="AL20" s="4"/>
      <c r="AM20" s="4"/>
      <c r="AN20" s="4"/>
      <c r="AO20" s="5"/>
    </row>
    <row r="21" spans="1:41" ht="12.75">
      <c r="A21" s="160">
        <v>16</v>
      </c>
      <c r="B21" s="161" t="s">
        <v>97</v>
      </c>
      <c r="C21" s="87"/>
      <c r="D21" s="88"/>
      <c r="E21" s="89"/>
      <c r="F21" s="88"/>
      <c r="G21" s="89"/>
      <c r="H21" s="88"/>
      <c r="I21" s="89"/>
      <c r="J21" s="92"/>
      <c r="K21" s="90"/>
      <c r="L21" s="91"/>
      <c r="M21" s="92"/>
      <c r="N21" s="31"/>
      <c r="O21" s="28"/>
      <c r="P21" s="146"/>
      <c r="Q21" s="148"/>
      <c r="R21" s="28"/>
      <c r="S21" s="28"/>
      <c r="T21" s="23"/>
      <c r="U21" s="31"/>
      <c r="V21" s="28"/>
      <c r="W21" s="146"/>
      <c r="X21" s="148"/>
      <c r="Y21" s="28"/>
      <c r="Z21" s="28"/>
      <c r="AA21" s="23"/>
      <c r="AB21" s="31"/>
      <c r="AC21" s="28"/>
      <c r="AD21" s="146"/>
      <c r="AE21" s="148"/>
      <c r="AF21" s="28"/>
      <c r="AG21" s="28"/>
      <c r="AH21" s="23"/>
      <c r="AI21" s="43"/>
      <c r="AJ21" s="4"/>
      <c r="AK21" s="4"/>
      <c r="AL21" s="4"/>
      <c r="AM21" s="4"/>
      <c r="AN21" s="4"/>
      <c r="AO21" s="5"/>
    </row>
    <row r="22" spans="1:41" ht="12.75">
      <c r="A22" s="160">
        <v>17</v>
      </c>
      <c r="B22" s="161" t="s">
        <v>98</v>
      </c>
      <c r="C22" s="87"/>
      <c r="D22" s="88"/>
      <c r="E22" s="89"/>
      <c r="F22" s="88"/>
      <c r="G22" s="89"/>
      <c r="H22" s="88"/>
      <c r="I22" s="89"/>
      <c r="J22" s="92"/>
      <c r="K22" s="90"/>
      <c r="L22" s="91"/>
      <c r="M22" s="92"/>
      <c r="N22" s="31"/>
      <c r="O22" s="28"/>
      <c r="P22" s="146"/>
      <c r="Q22" s="148"/>
      <c r="R22" s="28"/>
      <c r="S22" s="28"/>
      <c r="T22" s="23"/>
      <c r="U22" s="43"/>
      <c r="V22" s="4"/>
      <c r="W22" s="17"/>
      <c r="X22" s="70"/>
      <c r="Y22" s="4"/>
      <c r="Z22" s="4"/>
      <c r="AA22" s="5"/>
      <c r="AB22" s="43"/>
      <c r="AC22" s="4"/>
      <c r="AD22" s="4"/>
      <c r="AE22" s="4"/>
      <c r="AF22" s="4"/>
      <c r="AG22" s="4"/>
      <c r="AH22" s="5"/>
      <c r="AI22" s="43"/>
      <c r="AJ22" s="4"/>
      <c r="AK22" s="4"/>
      <c r="AL22" s="4"/>
      <c r="AM22" s="4"/>
      <c r="AN22" s="4"/>
      <c r="AO22" s="5"/>
    </row>
    <row r="23" spans="1:41" ht="12.75">
      <c r="A23" s="160">
        <v>18</v>
      </c>
      <c r="B23" s="161" t="s">
        <v>99</v>
      </c>
      <c r="C23" s="87"/>
      <c r="D23" s="88"/>
      <c r="E23" s="89"/>
      <c r="F23" s="88"/>
      <c r="G23" s="89"/>
      <c r="H23" s="88"/>
      <c r="I23" s="89"/>
      <c r="J23" s="92"/>
      <c r="K23" s="90"/>
      <c r="L23" s="91"/>
      <c r="M23" s="92"/>
      <c r="N23" s="31"/>
      <c r="O23" s="28"/>
      <c r="P23" s="146"/>
      <c r="Q23" s="148"/>
      <c r="R23" s="28"/>
      <c r="S23" s="28"/>
      <c r="T23" s="23"/>
      <c r="U23" s="43"/>
      <c r="V23" s="4"/>
      <c r="W23" s="17"/>
      <c r="X23" s="70"/>
      <c r="Y23" s="4"/>
      <c r="Z23" s="4"/>
      <c r="AA23" s="5"/>
      <c r="AB23" s="43"/>
      <c r="AC23" s="4"/>
      <c r="AD23" s="4"/>
      <c r="AE23" s="4"/>
      <c r="AF23" s="4"/>
      <c r="AG23" s="4"/>
      <c r="AH23" s="5"/>
      <c r="AI23" s="43"/>
      <c r="AJ23" s="4"/>
      <c r="AK23" s="4"/>
      <c r="AL23" s="4"/>
      <c r="AM23" s="4"/>
      <c r="AN23" s="4"/>
      <c r="AO23" s="5"/>
    </row>
    <row r="24" spans="1:41" ht="12.75">
      <c r="A24" s="160">
        <v>19</v>
      </c>
      <c r="B24" s="161" t="s">
        <v>100</v>
      </c>
      <c r="C24" s="87"/>
      <c r="D24" s="88"/>
      <c r="E24" s="89"/>
      <c r="F24" s="88"/>
      <c r="G24" s="89"/>
      <c r="H24" s="88"/>
      <c r="I24" s="89"/>
      <c r="J24" s="92"/>
      <c r="K24" s="90"/>
      <c r="L24" s="91"/>
      <c r="M24" s="92"/>
      <c r="N24" s="31"/>
      <c r="O24" s="28"/>
      <c r="P24" s="146"/>
      <c r="Q24" s="148"/>
      <c r="R24" s="28"/>
      <c r="S24" s="28"/>
      <c r="T24" s="23"/>
      <c r="U24" s="43"/>
      <c r="V24" s="4"/>
      <c r="W24" s="69"/>
      <c r="X24" s="70"/>
      <c r="Y24" s="68"/>
      <c r="Z24" s="4"/>
      <c r="AA24" s="5"/>
      <c r="AB24" s="43"/>
      <c r="AC24" s="4"/>
      <c r="AD24" s="69"/>
      <c r="AE24" s="70"/>
      <c r="AF24" s="68"/>
      <c r="AG24" s="4"/>
      <c r="AH24" s="5"/>
      <c r="AI24" s="43"/>
      <c r="AJ24" s="4"/>
      <c r="AK24" s="69"/>
      <c r="AL24" s="70"/>
      <c r="AM24" s="68"/>
      <c r="AN24" s="4"/>
      <c r="AO24" s="5"/>
    </row>
    <row r="25" spans="1:41" ht="12.75">
      <c r="A25" s="160">
        <v>20</v>
      </c>
      <c r="B25" s="161" t="s">
        <v>101</v>
      </c>
      <c r="C25" s="87"/>
      <c r="D25" s="88"/>
      <c r="E25" s="89"/>
      <c r="F25" s="88"/>
      <c r="G25" s="89"/>
      <c r="H25" s="88"/>
      <c r="I25" s="89"/>
      <c r="J25" s="92"/>
      <c r="K25" s="90"/>
      <c r="L25" s="91"/>
      <c r="M25" s="92"/>
      <c r="N25" s="31"/>
      <c r="O25" s="28"/>
      <c r="P25" s="146"/>
      <c r="Q25" s="148"/>
      <c r="R25" s="28"/>
      <c r="S25" s="28"/>
      <c r="T25" s="23"/>
      <c r="U25" s="31"/>
      <c r="V25" s="28"/>
      <c r="W25" s="146"/>
      <c r="X25" s="148"/>
      <c r="Y25" s="28"/>
      <c r="Z25" s="28"/>
      <c r="AA25" s="23"/>
      <c r="AB25" s="43"/>
      <c r="AC25" s="4"/>
      <c r="AD25" s="4"/>
      <c r="AE25" s="4"/>
      <c r="AF25" s="4"/>
      <c r="AG25" s="4"/>
      <c r="AH25" s="5"/>
      <c r="AI25" s="43"/>
      <c r="AJ25" s="4"/>
      <c r="AK25" s="4"/>
      <c r="AL25" s="4"/>
      <c r="AM25" s="4"/>
      <c r="AN25" s="4"/>
      <c r="AO25" s="5"/>
    </row>
    <row r="26" spans="1:41" ht="12.75">
      <c r="A26" s="160">
        <v>21</v>
      </c>
      <c r="B26" s="161" t="s">
        <v>102</v>
      </c>
      <c r="C26" s="87"/>
      <c r="D26" s="88"/>
      <c r="E26" s="89"/>
      <c r="F26" s="88"/>
      <c r="G26" s="89"/>
      <c r="H26" s="88"/>
      <c r="I26" s="89"/>
      <c r="J26" s="92"/>
      <c r="K26" s="90"/>
      <c r="L26" s="91"/>
      <c r="M26" s="92"/>
      <c r="N26" s="31"/>
      <c r="O26" s="28"/>
      <c r="P26" s="146"/>
      <c r="Q26" s="148"/>
      <c r="R26" s="28"/>
      <c r="S26" s="28"/>
      <c r="T26" s="23"/>
      <c r="U26" s="43"/>
      <c r="V26" s="4"/>
      <c r="W26" s="17"/>
      <c r="X26" s="70"/>
      <c r="Y26" s="4"/>
      <c r="Z26" s="4"/>
      <c r="AA26" s="5"/>
      <c r="AB26" s="43"/>
      <c r="AC26" s="4"/>
      <c r="AD26" s="4"/>
      <c r="AE26" s="4"/>
      <c r="AF26" s="4"/>
      <c r="AG26" s="4"/>
      <c r="AH26" s="5"/>
      <c r="AI26" s="43"/>
      <c r="AJ26" s="4"/>
      <c r="AK26" s="4"/>
      <c r="AL26" s="4"/>
      <c r="AM26" s="4"/>
      <c r="AN26" s="4"/>
      <c r="AO26" s="5"/>
    </row>
    <row r="27" spans="1:41" ht="12.75">
      <c r="A27" s="160">
        <v>22</v>
      </c>
      <c r="B27" s="161" t="s">
        <v>103</v>
      </c>
      <c r="C27" s="87"/>
      <c r="D27" s="88"/>
      <c r="E27" s="89"/>
      <c r="F27" s="88"/>
      <c r="G27" s="89"/>
      <c r="H27" s="88"/>
      <c r="I27" s="89"/>
      <c r="J27" s="92"/>
      <c r="K27" s="90"/>
      <c r="L27" s="91"/>
      <c r="M27" s="92"/>
      <c r="N27" s="31"/>
      <c r="O27" s="28"/>
      <c r="P27" s="146"/>
      <c r="Q27" s="148"/>
      <c r="R27" s="28"/>
      <c r="S27" s="28"/>
      <c r="T27" s="23"/>
      <c r="U27" s="43"/>
      <c r="V27" s="4"/>
      <c r="W27" s="17"/>
      <c r="X27" s="70"/>
      <c r="Y27" s="4"/>
      <c r="Z27" s="4"/>
      <c r="AA27" s="5"/>
      <c r="AB27" s="43"/>
      <c r="AC27" s="4"/>
      <c r="AD27" s="69"/>
      <c r="AE27" s="70"/>
      <c r="AF27" s="68"/>
      <c r="AG27" s="4"/>
      <c r="AH27" s="5"/>
      <c r="AI27" s="43"/>
      <c r="AJ27" s="4"/>
      <c r="AK27" s="69"/>
      <c r="AL27" s="70"/>
      <c r="AM27" s="68"/>
      <c r="AN27" s="4"/>
      <c r="AO27" s="5"/>
    </row>
    <row r="28" spans="1:41" ht="12.75">
      <c r="A28" s="160">
        <v>23</v>
      </c>
      <c r="B28" s="161" t="s">
        <v>104</v>
      </c>
      <c r="C28" s="87"/>
      <c r="D28" s="91"/>
      <c r="E28" s="89"/>
      <c r="F28" s="91"/>
      <c r="G28" s="89"/>
      <c r="H28" s="88"/>
      <c r="I28" s="89"/>
      <c r="J28" s="92"/>
      <c r="K28" s="90"/>
      <c r="L28" s="91"/>
      <c r="M28" s="92"/>
      <c r="N28" s="31"/>
      <c r="O28" s="28"/>
      <c r="P28" s="28"/>
      <c r="Q28" s="28"/>
      <c r="R28" s="28"/>
      <c r="S28" s="28"/>
      <c r="T28" s="23"/>
      <c r="U28" s="43"/>
      <c r="V28" s="4"/>
      <c r="W28" s="17"/>
      <c r="X28" s="70"/>
      <c r="Y28" s="4"/>
      <c r="Z28" s="4"/>
      <c r="AA28" s="5"/>
      <c r="AB28" s="43"/>
      <c r="AC28" s="4"/>
      <c r="AD28" s="69"/>
      <c r="AE28" s="70"/>
      <c r="AF28" s="68"/>
      <c r="AG28" s="4"/>
      <c r="AH28" s="5"/>
      <c r="AI28" s="43"/>
      <c r="AJ28" s="4"/>
      <c r="AK28" s="69"/>
      <c r="AL28" s="70"/>
      <c r="AM28" s="68"/>
      <c r="AN28" s="4"/>
      <c r="AO28" s="5"/>
    </row>
    <row r="29" spans="1:41" ht="12.75">
      <c r="A29" s="160">
        <v>24</v>
      </c>
      <c r="B29" s="161" t="s">
        <v>105</v>
      </c>
      <c r="C29" s="87"/>
      <c r="D29" s="88"/>
      <c r="E29" s="89"/>
      <c r="F29" s="88"/>
      <c r="G29" s="89"/>
      <c r="H29" s="88"/>
      <c r="I29" s="89"/>
      <c r="J29" s="92"/>
      <c r="K29" s="90"/>
      <c r="L29" s="91"/>
      <c r="M29" s="92"/>
      <c r="N29" s="31"/>
      <c r="O29" s="28"/>
      <c r="P29" s="146"/>
      <c r="Q29" s="148"/>
      <c r="R29" s="28"/>
      <c r="S29" s="28"/>
      <c r="T29" s="23"/>
      <c r="U29" s="43"/>
      <c r="V29" s="4"/>
      <c r="W29" s="17"/>
      <c r="X29" s="70"/>
      <c r="Y29" s="4"/>
      <c r="Z29" s="4"/>
      <c r="AA29" s="5"/>
      <c r="AB29" s="43"/>
      <c r="AC29" s="4"/>
      <c r="AD29" s="69"/>
      <c r="AE29" s="70"/>
      <c r="AF29" s="68"/>
      <c r="AG29" s="4"/>
      <c r="AH29" s="5"/>
      <c r="AI29" s="43"/>
      <c r="AJ29" s="4"/>
      <c r="AK29" s="69"/>
      <c r="AL29" s="70"/>
      <c r="AM29" s="68"/>
      <c r="AN29" s="4"/>
      <c r="AO29" s="5"/>
    </row>
    <row r="30" spans="1:41" ht="12.75">
      <c r="A30" s="160">
        <v>25</v>
      </c>
      <c r="B30" s="161" t="s">
        <v>106</v>
      </c>
      <c r="C30" s="87"/>
      <c r="D30" s="91"/>
      <c r="E30" s="89"/>
      <c r="F30" s="91"/>
      <c r="G30" s="89"/>
      <c r="H30" s="88"/>
      <c r="I30" s="89"/>
      <c r="J30" s="92"/>
      <c r="K30" s="90"/>
      <c r="L30" s="91"/>
      <c r="M30" s="92"/>
      <c r="N30" s="31"/>
      <c r="O30" s="28"/>
      <c r="P30" s="146"/>
      <c r="Q30" s="28"/>
      <c r="R30" s="28"/>
      <c r="S30" s="28"/>
      <c r="T30" s="23"/>
      <c r="U30" s="43"/>
      <c r="V30" s="4"/>
      <c r="W30" s="17"/>
      <c r="X30" s="4"/>
      <c r="Y30" s="4"/>
      <c r="Z30" s="4"/>
      <c r="AA30" s="5"/>
      <c r="AB30" s="43"/>
      <c r="AC30" s="4"/>
      <c r="AD30" s="71"/>
      <c r="AE30" s="70"/>
      <c r="AF30" s="68"/>
      <c r="AG30" s="4"/>
      <c r="AH30" s="5"/>
      <c r="AI30" s="43"/>
      <c r="AJ30" s="4"/>
      <c r="AK30" s="71"/>
      <c r="AL30" s="70"/>
      <c r="AM30" s="68"/>
      <c r="AN30" s="4"/>
      <c r="AO30" s="5"/>
    </row>
    <row r="31" spans="1:41" ht="12.75">
      <c r="A31" s="160">
        <v>26</v>
      </c>
      <c r="B31" s="161" t="s">
        <v>107</v>
      </c>
      <c r="C31" s="87"/>
      <c r="D31" s="88"/>
      <c r="E31" s="89"/>
      <c r="F31" s="91"/>
      <c r="G31" s="89"/>
      <c r="H31" s="88"/>
      <c r="I31" s="88"/>
      <c r="J31" s="92"/>
      <c r="K31" s="90"/>
      <c r="L31" s="91"/>
      <c r="M31" s="93"/>
      <c r="N31" s="31"/>
      <c r="O31" s="28"/>
      <c r="P31" s="147"/>
      <c r="Q31" s="148"/>
      <c r="R31" s="149"/>
      <c r="S31" s="28"/>
      <c r="T31" s="23"/>
      <c r="U31" s="43"/>
      <c r="V31" s="4"/>
      <c r="W31" s="17"/>
      <c r="X31" s="70"/>
      <c r="Y31" s="4"/>
      <c r="Z31" s="4"/>
      <c r="AA31" s="5"/>
      <c r="AB31" s="43"/>
      <c r="AC31" s="4"/>
      <c r="AD31" s="71"/>
      <c r="AE31" s="70"/>
      <c r="AF31" s="68"/>
      <c r="AG31" s="4"/>
      <c r="AH31" s="5"/>
      <c r="AI31" s="43"/>
      <c r="AJ31" s="4"/>
      <c r="AK31" s="71"/>
      <c r="AL31" s="70"/>
      <c r="AM31" s="68"/>
      <c r="AN31" s="4"/>
      <c r="AO31" s="5"/>
    </row>
    <row r="32" spans="1:41" ht="12.75">
      <c r="A32" s="160">
        <v>27</v>
      </c>
      <c r="B32" s="161" t="s">
        <v>108</v>
      </c>
      <c r="C32" s="87"/>
      <c r="D32" s="88"/>
      <c r="E32" s="89"/>
      <c r="F32" s="88"/>
      <c r="G32" s="89"/>
      <c r="H32" s="88"/>
      <c r="I32" s="88"/>
      <c r="J32" s="92"/>
      <c r="K32" s="90"/>
      <c r="L32" s="91"/>
      <c r="M32" s="92"/>
      <c r="N32" s="31"/>
      <c r="O32" s="28"/>
      <c r="P32" s="147"/>
      <c r="Q32" s="148"/>
      <c r="R32" s="149"/>
      <c r="S32" s="28"/>
      <c r="T32" s="23"/>
      <c r="U32" s="43"/>
      <c r="V32" s="4"/>
      <c r="W32" s="17"/>
      <c r="X32" s="70"/>
      <c r="Y32" s="4"/>
      <c r="Z32" s="4"/>
      <c r="AA32" s="5"/>
      <c r="AB32" s="43"/>
      <c r="AC32" s="4"/>
      <c r="AD32" s="71"/>
      <c r="AE32" s="70"/>
      <c r="AF32" s="68"/>
      <c r="AG32" s="4"/>
      <c r="AH32" s="5"/>
      <c r="AI32" s="43"/>
      <c r="AJ32" s="4"/>
      <c r="AK32" s="71"/>
      <c r="AL32" s="70"/>
      <c r="AM32" s="68"/>
      <c r="AN32" s="4"/>
      <c r="AO32" s="5"/>
    </row>
    <row r="33" spans="1:41" ht="12.75">
      <c r="A33" s="160">
        <v>28</v>
      </c>
      <c r="B33" s="161" t="s">
        <v>109</v>
      </c>
      <c r="C33" s="87"/>
      <c r="D33" s="88"/>
      <c r="E33" s="89"/>
      <c r="F33" s="88"/>
      <c r="G33" s="89"/>
      <c r="H33" s="88"/>
      <c r="I33" s="89"/>
      <c r="J33" s="92"/>
      <c r="K33" s="90"/>
      <c r="L33" s="91"/>
      <c r="M33" s="92"/>
      <c r="N33" s="31"/>
      <c r="O33" s="28"/>
      <c r="P33" s="146"/>
      <c r="Q33" s="148"/>
      <c r="R33" s="28"/>
      <c r="S33" s="28"/>
      <c r="T33" s="23"/>
      <c r="U33" s="43"/>
      <c r="V33" s="4"/>
      <c r="W33" s="69"/>
      <c r="X33" s="70"/>
      <c r="Y33" s="68"/>
      <c r="Z33" s="4"/>
      <c r="AA33" s="5"/>
      <c r="AB33" s="43"/>
      <c r="AC33" s="4"/>
      <c r="AD33" s="71"/>
      <c r="AE33" s="70"/>
      <c r="AF33" s="68"/>
      <c r="AG33" s="4"/>
      <c r="AH33" s="5"/>
      <c r="AI33" s="43"/>
      <c r="AJ33" s="4"/>
      <c r="AK33" s="71"/>
      <c r="AL33" s="70"/>
      <c r="AM33" s="68"/>
      <c r="AN33" s="4"/>
      <c r="AO33" s="5"/>
    </row>
    <row r="34" spans="1:41" ht="12.75">
      <c r="A34" s="160">
        <v>29</v>
      </c>
      <c r="B34" s="161" t="s">
        <v>110</v>
      </c>
      <c r="C34" s="87"/>
      <c r="D34" s="88"/>
      <c r="E34" s="89"/>
      <c r="F34" s="88"/>
      <c r="G34" s="89"/>
      <c r="H34" s="88"/>
      <c r="I34" s="89"/>
      <c r="J34" s="92"/>
      <c r="K34" s="90"/>
      <c r="L34" s="91"/>
      <c r="M34" s="92"/>
      <c r="N34" s="31"/>
      <c r="O34" s="28"/>
      <c r="P34" s="146"/>
      <c r="Q34" s="148"/>
      <c r="R34" s="28"/>
      <c r="S34" s="28"/>
      <c r="T34" s="23"/>
      <c r="U34" s="43"/>
      <c r="V34" s="4"/>
      <c r="W34" s="17"/>
      <c r="X34" s="70"/>
      <c r="Y34" s="4"/>
      <c r="Z34" s="4"/>
      <c r="AA34" s="5"/>
      <c r="AB34" s="43"/>
      <c r="AC34" s="4"/>
      <c r="AD34" s="17"/>
      <c r="AE34" s="70"/>
      <c r="AF34" s="4"/>
      <c r="AG34" s="4"/>
      <c r="AH34" s="5"/>
      <c r="AI34" s="43"/>
      <c r="AJ34" s="4"/>
      <c r="AK34" s="17"/>
      <c r="AL34" s="70"/>
      <c r="AM34" s="4"/>
      <c r="AN34" s="4"/>
      <c r="AO34" s="5"/>
    </row>
    <row r="35" spans="1:41" ht="12.75">
      <c r="A35" s="160">
        <v>30</v>
      </c>
      <c r="B35" s="161" t="s">
        <v>111</v>
      </c>
      <c r="C35" s="87"/>
      <c r="D35" s="88"/>
      <c r="E35" s="89"/>
      <c r="F35" s="88"/>
      <c r="G35" s="89"/>
      <c r="H35" s="88"/>
      <c r="I35" s="89"/>
      <c r="J35" s="92"/>
      <c r="K35" s="90"/>
      <c r="L35" s="91"/>
      <c r="M35" s="92"/>
      <c r="N35" s="31"/>
      <c r="O35" s="28"/>
      <c r="P35" s="146"/>
      <c r="Q35" s="148"/>
      <c r="R35" s="28"/>
      <c r="S35" s="28"/>
      <c r="T35" s="23"/>
      <c r="U35" s="43"/>
      <c r="V35" s="4"/>
      <c r="W35" s="17"/>
      <c r="X35" s="70"/>
      <c r="Y35" s="4"/>
      <c r="Z35" s="4"/>
      <c r="AA35" s="5"/>
      <c r="AB35" s="43"/>
      <c r="AC35" s="4"/>
      <c r="AD35" s="71"/>
      <c r="AE35" s="70"/>
      <c r="AF35" s="68"/>
      <c r="AG35" s="4"/>
      <c r="AH35" s="5"/>
      <c r="AI35" s="43"/>
      <c r="AJ35" s="4"/>
      <c r="AK35" s="71"/>
      <c r="AL35" s="70"/>
      <c r="AM35" s="68"/>
      <c r="AN35" s="4"/>
      <c r="AO35" s="5"/>
    </row>
    <row r="36" spans="1:41" ht="13.5" thickBot="1">
      <c r="A36" s="85">
        <v>31</v>
      </c>
      <c r="B36" s="163" t="s">
        <v>112</v>
      </c>
      <c r="C36" s="94"/>
      <c r="D36" s="97"/>
      <c r="E36" s="96"/>
      <c r="F36" s="97"/>
      <c r="G36" s="96"/>
      <c r="H36" s="97"/>
      <c r="I36" s="96"/>
      <c r="J36" s="98"/>
      <c r="K36" s="135"/>
      <c r="L36" s="95"/>
      <c r="M36" s="98"/>
      <c r="N36" s="59"/>
      <c r="O36" s="25"/>
      <c r="P36" s="25"/>
      <c r="Q36" s="25"/>
      <c r="R36" s="25"/>
      <c r="S36" s="25"/>
      <c r="T36" s="24"/>
      <c r="U36" s="54"/>
      <c r="V36" s="52"/>
      <c r="W36" s="136"/>
      <c r="X36" s="137"/>
      <c r="Y36" s="52"/>
      <c r="Z36" s="52"/>
      <c r="AA36" s="55"/>
      <c r="AB36" s="54"/>
      <c r="AC36" s="52"/>
      <c r="AD36" s="136"/>
      <c r="AE36" s="137"/>
      <c r="AF36" s="52"/>
      <c r="AG36" s="52"/>
      <c r="AH36" s="55"/>
      <c r="AI36" s="54"/>
      <c r="AJ36" s="52"/>
      <c r="AK36" s="138"/>
      <c r="AL36" s="52"/>
      <c r="AM36" s="139"/>
      <c r="AN36" s="52"/>
      <c r="AO36" s="55"/>
    </row>
    <row r="37" spans="1:34" ht="15.75" thickTop="1">
      <c r="A37" s="399" t="s">
        <v>73</v>
      </c>
      <c r="B37" s="400"/>
      <c r="C37" s="129"/>
      <c r="D37" s="130">
        <v>0</v>
      </c>
      <c r="E37" s="129"/>
      <c r="F37" s="130">
        <v>0</v>
      </c>
      <c r="G37" s="129"/>
      <c r="H37" s="130">
        <v>0</v>
      </c>
      <c r="I37" s="129"/>
      <c r="J37" s="131">
        <v>0</v>
      </c>
      <c r="K37" s="132">
        <f>J37+H37+F37+D37</f>
        <v>0</v>
      </c>
      <c r="L37" s="133">
        <v>0</v>
      </c>
      <c r="M37" s="142">
        <f>L37/A36*100</f>
        <v>0</v>
      </c>
      <c r="N37" s="405" t="s">
        <v>31</v>
      </c>
      <c r="O37" s="405"/>
      <c r="P37" s="405"/>
      <c r="Q37" s="405"/>
      <c r="R37" s="405"/>
      <c r="S37" s="406"/>
      <c r="T37" s="134"/>
      <c r="U37" s="407" t="s">
        <v>31</v>
      </c>
      <c r="V37" s="408"/>
      <c r="W37" s="408"/>
      <c r="X37" s="408"/>
      <c r="Y37" s="408"/>
      <c r="Z37" s="409"/>
      <c r="AA37" s="134"/>
      <c r="AB37" s="407" t="s">
        <v>31</v>
      </c>
      <c r="AC37" s="408"/>
      <c r="AD37" s="408"/>
      <c r="AE37" s="408"/>
      <c r="AF37" s="408"/>
      <c r="AG37" s="409"/>
      <c r="AH37" s="134"/>
    </row>
    <row r="38" spans="1:34" ht="15.75" thickBot="1">
      <c r="A38" s="401"/>
      <c r="B38" s="400"/>
      <c r="C38" s="74"/>
      <c r="D38" s="15">
        <f>$A$36-D37</f>
        <v>31</v>
      </c>
      <c r="E38" s="74"/>
      <c r="F38" s="15">
        <f>$A$36-F37</f>
        <v>31</v>
      </c>
      <c r="G38" s="74"/>
      <c r="H38" s="15">
        <f>$A$36-H37</f>
        <v>31</v>
      </c>
      <c r="I38" s="74"/>
      <c r="J38" s="15">
        <f>$A$36-J37</f>
        <v>31</v>
      </c>
      <c r="K38" s="75">
        <f>D38+F38+H38+J38</f>
        <v>124</v>
      </c>
      <c r="L38" s="15">
        <f>$A$36-L37</f>
        <v>31</v>
      </c>
      <c r="M38" s="143">
        <f>100-M37</f>
        <v>100</v>
      </c>
      <c r="N38" s="394" t="s">
        <v>32</v>
      </c>
      <c r="O38" s="394"/>
      <c r="P38" s="394"/>
      <c r="Q38" s="394"/>
      <c r="R38" s="394"/>
      <c r="S38" s="395"/>
      <c r="T38" s="9"/>
      <c r="U38" s="396" t="s">
        <v>32</v>
      </c>
      <c r="V38" s="397"/>
      <c r="W38" s="397"/>
      <c r="X38" s="397"/>
      <c r="Y38" s="397"/>
      <c r="Z38" s="398"/>
      <c r="AA38" s="9"/>
      <c r="AB38" s="396" t="s">
        <v>32</v>
      </c>
      <c r="AC38" s="397"/>
      <c r="AD38" s="397"/>
      <c r="AE38" s="397"/>
      <c r="AF38" s="397"/>
      <c r="AG38" s="398"/>
      <c r="AH38" s="9"/>
    </row>
    <row r="39" spans="1:34" ht="15.75" thickTop="1">
      <c r="A39" s="401"/>
      <c r="B39" s="402"/>
      <c r="C39" s="77"/>
      <c r="D39" s="78"/>
      <c r="E39" s="78"/>
      <c r="F39" s="78"/>
      <c r="G39" s="78"/>
      <c r="H39" s="78"/>
      <c r="I39" s="78"/>
      <c r="J39" s="78"/>
      <c r="K39" s="78"/>
      <c r="L39" s="78"/>
      <c r="M39" s="79"/>
      <c r="N39" s="393" t="s">
        <v>33</v>
      </c>
      <c r="O39" s="394"/>
      <c r="P39" s="394"/>
      <c r="Q39" s="394"/>
      <c r="R39" s="394"/>
      <c r="S39" s="395"/>
      <c r="T39" s="9"/>
      <c r="U39" s="396" t="s">
        <v>33</v>
      </c>
      <c r="V39" s="397"/>
      <c r="W39" s="397"/>
      <c r="X39" s="397"/>
      <c r="Y39" s="397"/>
      <c r="Z39" s="398"/>
      <c r="AA39" s="9"/>
      <c r="AB39" s="396" t="s">
        <v>33</v>
      </c>
      <c r="AC39" s="397"/>
      <c r="AD39" s="397"/>
      <c r="AE39" s="397"/>
      <c r="AF39" s="397"/>
      <c r="AG39" s="398"/>
      <c r="AH39" s="9"/>
    </row>
    <row r="40" spans="1:34" ht="15">
      <c r="A40" s="401"/>
      <c r="B40" s="402"/>
      <c r="C40" s="73"/>
      <c r="D40" s="76"/>
      <c r="E40" s="76"/>
      <c r="F40" s="76"/>
      <c r="G40" s="76"/>
      <c r="H40" s="76"/>
      <c r="I40" s="76"/>
      <c r="J40" s="76"/>
      <c r="K40" s="76"/>
      <c r="L40" s="76"/>
      <c r="M40" s="80"/>
      <c r="N40" s="393" t="s">
        <v>34</v>
      </c>
      <c r="O40" s="394"/>
      <c r="P40" s="394"/>
      <c r="Q40" s="394"/>
      <c r="R40" s="394"/>
      <c r="S40" s="395"/>
      <c r="T40" s="9"/>
      <c r="U40" s="396" t="s">
        <v>34</v>
      </c>
      <c r="V40" s="397"/>
      <c r="W40" s="397"/>
      <c r="X40" s="397"/>
      <c r="Y40" s="397"/>
      <c r="Z40" s="398"/>
      <c r="AA40" s="9"/>
      <c r="AB40" s="396" t="s">
        <v>34</v>
      </c>
      <c r="AC40" s="397"/>
      <c r="AD40" s="397"/>
      <c r="AE40" s="397"/>
      <c r="AF40" s="397"/>
      <c r="AG40" s="398"/>
      <c r="AH40" s="9"/>
    </row>
    <row r="41" spans="1:34" ht="15">
      <c r="A41" s="401"/>
      <c r="B41" s="402"/>
      <c r="C41" s="73"/>
      <c r="D41" s="76"/>
      <c r="E41" s="76"/>
      <c r="F41" s="76"/>
      <c r="G41" s="76"/>
      <c r="H41" s="76"/>
      <c r="I41" s="76"/>
      <c r="J41" s="76"/>
      <c r="K41" s="76"/>
      <c r="L41" s="76"/>
      <c r="M41" s="80"/>
      <c r="N41" s="397" t="s">
        <v>35</v>
      </c>
      <c r="O41" s="397"/>
      <c r="P41" s="397"/>
      <c r="Q41" s="397"/>
      <c r="R41" s="397"/>
      <c r="S41" s="393"/>
      <c r="T41" s="10"/>
      <c r="U41" s="395" t="s">
        <v>35</v>
      </c>
      <c r="V41" s="397"/>
      <c r="W41" s="397"/>
      <c r="X41" s="397"/>
      <c r="Y41" s="397"/>
      <c r="Z41" s="393"/>
      <c r="AA41" s="10"/>
      <c r="AB41" s="395" t="s">
        <v>35</v>
      </c>
      <c r="AC41" s="397"/>
      <c r="AD41" s="397"/>
      <c r="AE41" s="397"/>
      <c r="AF41" s="397"/>
      <c r="AG41" s="393"/>
      <c r="AH41" s="10"/>
    </row>
    <row r="42" spans="1:34" ht="15.75" thickBot="1">
      <c r="A42" s="403"/>
      <c r="B42" s="404"/>
      <c r="C42" s="81"/>
      <c r="D42" s="82"/>
      <c r="E42" s="82"/>
      <c r="F42" s="82"/>
      <c r="G42" s="82"/>
      <c r="H42" s="82"/>
      <c r="I42" s="82"/>
      <c r="J42" s="82"/>
      <c r="K42" s="82"/>
      <c r="L42" s="82"/>
      <c r="M42" s="83"/>
      <c r="N42" s="387" t="s">
        <v>36</v>
      </c>
      <c r="O42" s="388"/>
      <c r="P42" s="388"/>
      <c r="Q42" s="388"/>
      <c r="R42" s="388"/>
      <c r="S42" s="389"/>
      <c r="T42" s="8"/>
      <c r="U42" s="390" t="s">
        <v>36</v>
      </c>
      <c r="V42" s="391"/>
      <c r="W42" s="391"/>
      <c r="X42" s="391"/>
      <c r="Y42" s="391"/>
      <c r="Z42" s="392"/>
      <c r="AA42" s="8"/>
      <c r="AB42" s="390" t="s">
        <v>36</v>
      </c>
      <c r="AC42" s="391"/>
      <c r="AD42" s="391"/>
      <c r="AE42" s="391"/>
      <c r="AF42" s="391"/>
      <c r="AG42" s="392"/>
      <c r="AH42" s="8"/>
    </row>
    <row r="43" spans="2:14" ht="13.5" thickTop="1">
      <c r="B43" s="33" t="s">
        <v>74</v>
      </c>
      <c r="C43" s="84"/>
      <c r="D43" s="84"/>
      <c r="E43" s="84"/>
      <c r="F43" s="84"/>
      <c r="G43" s="84"/>
      <c r="H43" s="84"/>
      <c r="I43" s="84"/>
      <c r="J43" s="84"/>
      <c r="K43" s="84"/>
      <c r="L43" s="84"/>
      <c r="M43" s="84"/>
      <c r="N43" s="72">
        <v>0</v>
      </c>
    </row>
    <row r="44" spans="2:14" ht="13.5" thickBot="1">
      <c r="B44" s="85" t="s">
        <v>75</v>
      </c>
      <c r="C44" s="86"/>
      <c r="D44" s="86"/>
      <c r="E44" s="86"/>
      <c r="F44" s="86"/>
      <c r="G44" s="86"/>
      <c r="H44" s="86"/>
      <c r="I44" s="86"/>
      <c r="J44" s="86"/>
      <c r="K44" s="86"/>
      <c r="L44" s="86"/>
      <c r="M44" s="86"/>
      <c r="N44" s="8">
        <v>11</v>
      </c>
    </row>
    <row r="45" ht="13.5" thickTop="1"/>
  </sheetData>
  <mergeCells count="33">
    <mergeCell ref="B1:AA1"/>
    <mergeCell ref="A3:A5"/>
    <mergeCell ref="B3:B5"/>
    <mergeCell ref="C3:M3"/>
    <mergeCell ref="N3:AO3"/>
    <mergeCell ref="C4:D4"/>
    <mergeCell ref="E4:F4"/>
    <mergeCell ref="G4:H4"/>
    <mergeCell ref="I4:J4"/>
    <mergeCell ref="K4:M4"/>
    <mergeCell ref="N4:T4"/>
    <mergeCell ref="U4:AA4"/>
    <mergeCell ref="AB4:AH4"/>
    <mergeCell ref="AI4:AO4"/>
    <mergeCell ref="A37:B42"/>
    <mergeCell ref="N37:S37"/>
    <mergeCell ref="U37:Z37"/>
    <mergeCell ref="AB37:AG37"/>
    <mergeCell ref="N38:S38"/>
    <mergeCell ref="U38:Z38"/>
    <mergeCell ref="AB38:AG38"/>
    <mergeCell ref="N39:S39"/>
    <mergeCell ref="U39:Z39"/>
    <mergeCell ref="AB39:AG39"/>
    <mergeCell ref="N42:S42"/>
    <mergeCell ref="U42:Z42"/>
    <mergeCell ref="AB42:AG42"/>
    <mergeCell ref="N40:S40"/>
    <mergeCell ref="U40:Z40"/>
    <mergeCell ref="AB40:AG40"/>
    <mergeCell ref="N41:S41"/>
    <mergeCell ref="U41:Z41"/>
    <mergeCell ref="AB41:AG41"/>
  </mergeCells>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35"/>
  <sheetViews>
    <sheetView workbookViewId="0" topLeftCell="A1">
      <selection activeCell="K14" sqref="K14"/>
    </sheetView>
  </sheetViews>
  <sheetFormatPr defaultColWidth="9.00390625" defaultRowHeight="12.75"/>
  <cols>
    <col min="1" max="1" width="2.75390625" style="0" customWidth="1"/>
    <col min="2" max="2" width="34.625" style="0" customWidth="1"/>
    <col min="3" max="3" width="7.25390625" style="0" customWidth="1"/>
    <col min="4" max="4" width="7.125" style="0" customWidth="1"/>
    <col min="6" max="6" width="8.00390625" style="0" customWidth="1"/>
    <col min="7" max="7" width="4.625" style="0" customWidth="1"/>
    <col min="8" max="8" width="4.375" style="0" customWidth="1"/>
    <col min="9" max="9" width="4.25390625" style="0" customWidth="1"/>
  </cols>
  <sheetData>
    <row r="1" spans="2:5" ht="18">
      <c r="B1" s="434" t="s">
        <v>43</v>
      </c>
      <c r="C1" s="434"/>
      <c r="D1" s="434"/>
      <c r="E1" s="434"/>
    </row>
    <row r="2" spans="6:9" ht="13.5" thickBot="1">
      <c r="F2" s="370" t="s">
        <v>124</v>
      </c>
      <c r="G2" s="370"/>
      <c r="H2" s="370"/>
      <c r="I2" s="370"/>
    </row>
    <row r="3" spans="1:9" ht="13.5" thickTop="1">
      <c r="A3" s="379" t="s">
        <v>8</v>
      </c>
      <c r="B3" s="381" t="s">
        <v>80</v>
      </c>
      <c r="C3" s="435" t="s">
        <v>7</v>
      </c>
      <c r="D3" s="436"/>
      <c r="F3" s="440" t="s">
        <v>46</v>
      </c>
      <c r="G3" s="437" t="s">
        <v>45</v>
      </c>
      <c r="H3" s="438"/>
      <c r="I3" s="439"/>
    </row>
    <row r="4" spans="1:9" ht="13.5" thickBot="1">
      <c r="A4" s="380"/>
      <c r="B4" s="382"/>
      <c r="C4" s="21" t="s">
        <v>18</v>
      </c>
      <c r="D4" s="22" t="s">
        <v>44</v>
      </c>
      <c r="F4" s="441"/>
      <c r="G4" s="217">
        <v>1</v>
      </c>
      <c r="H4" s="217">
        <v>2</v>
      </c>
      <c r="I4" s="218">
        <v>3</v>
      </c>
    </row>
    <row r="5" spans="1:9" ht="13.5" customHeight="1" thickTop="1">
      <c r="A5" s="158">
        <v>1</v>
      </c>
      <c r="B5" s="159" t="s">
        <v>82</v>
      </c>
      <c r="C5" s="105"/>
      <c r="D5" s="106"/>
      <c r="F5" s="31">
        <v>1</v>
      </c>
      <c r="G5" s="28"/>
      <c r="H5" s="28"/>
      <c r="I5" s="23"/>
    </row>
    <row r="6" spans="1:9" ht="12.75">
      <c r="A6" s="160">
        <v>2</v>
      </c>
      <c r="B6" s="161" t="s">
        <v>83</v>
      </c>
      <c r="C6" s="31"/>
      <c r="D6" s="30"/>
      <c r="F6" s="31">
        <v>2</v>
      </c>
      <c r="G6" s="28"/>
      <c r="H6" s="28"/>
      <c r="I6" s="23"/>
    </row>
    <row r="7" spans="1:9" ht="12.75">
      <c r="A7" s="160">
        <v>3</v>
      </c>
      <c r="B7" s="161" t="s">
        <v>84</v>
      </c>
      <c r="C7" s="107"/>
      <c r="D7" s="30"/>
      <c r="F7" s="31">
        <v>3</v>
      </c>
      <c r="G7" s="28"/>
      <c r="H7" s="28"/>
      <c r="I7" s="23"/>
    </row>
    <row r="8" spans="1:9" ht="12.75">
      <c r="A8" s="160">
        <v>4</v>
      </c>
      <c r="B8" s="161" t="s">
        <v>85</v>
      </c>
      <c r="C8" s="107"/>
      <c r="D8" s="23"/>
      <c r="F8" s="31">
        <v>4</v>
      </c>
      <c r="G8" s="28"/>
      <c r="H8" s="28"/>
      <c r="I8" s="23"/>
    </row>
    <row r="9" spans="1:9" ht="12.75">
      <c r="A9" s="160">
        <v>5</v>
      </c>
      <c r="B9" s="161" t="s">
        <v>86</v>
      </c>
      <c r="C9" s="107"/>
      <c r="D9" s="23"/>
      <c r="F9" s="31">
        <v>5</v>
      </c>
      <c r="G9" s="28"/>
      <c r="H9" s="28"/>
      <c r="I9" s="23"/>
    </row>
    <row r="10" spans="1:9" ht="12.75">
      <c r="A10" s="160">
        <v>6</v>
      </c>
      <c r="B10" s="161" t="s">
        <v>87</v>
      </c>
      <c r="C10" s="107"/>
      <c r="D10" s="23"/>
      <c r="F10" s="31">
        <v>6</v>
      </c>
      <c r="G10" s="28"/>
      <c r="H10" s="28"/>
      <c r="I10" s="23"/>
    </row>
    <row r="11" spans="1:9" ht="12.75">
      <c r="A11" s="160">
        <v>7</v>
      </c>
      <c r="B11" s="161" t="s">
        <v>88</v>
      </c>
      <c r="C11" s="107"/>
      <c r="D11" s="30"/>
      <c r="F11" s="31">
        <v>7</v>
      </c>
      <c r="G11" s="28"/>
      <c r="H11" s="28"/>
      <c r="I11" s="23"/>
    </row>
    <row r="12" spans="1:9" ht="12.75">
      <c r="A12" s="160">
        <v>8</v>
      </c>
      <c r="B12" s="161" t="s">
        <v>89</v>
      </c>
      <c r="C12" s="107"/>
      <c r="D12" s="23"/>
      <c r="F12" s="214">
        <v>8</v>
      </c>
      <c r="G12" s="215"/>
      <c r="H12" s="215"/>
      <c r="I12" s="216"/>
    </row>
    <row r="13" spans="1:9" ht="12.75">
      <c r="A13" s="160">
        <v>9</v>
      </c>
      <c r="B13" s="161" t="s">
        <v>90</v>
      </c>
      <c r="C13" s="107"/>
      <c r="D13" s="23"/>
      <c r="F13" s="31">
        <v>9</v>
      </c>
      <c r="G13" s="4"/>
      <c r="H13" s="4"/>
      <c r="I13" s="5"/>
    </row>
    <row r="14" spans="1:9" ht="13.5" thickBot="1">
      <c r="A14" s="160">
        <v>10</v>
      </c>
      <c r="B14" s="161" t="s">
        <v>91</v>
      </c>
      <c r="C14" s="107"/>
      <c r="D14" s="30"/>
      <c r="F14" s="59">
        <v>10</v>
      </c>
      <c r="G14" s="52"/>
      <c r="H14" s="52"/>
      <c r="I14" s="55"/>
    </row>
    <row r="15" spans="1:4" ht="13.5" thickTop="1">
      <c r="A15" s="160">
        <v>11</v>
      </c>
      <c r="B15" s="161" t="s">
        <v>92</v>
      </c>
      <c r="C15" s="107"/>
      <c r="D15" s="23"/>
    </row>
    <row r="16" spans="1:4" ht="12.75">
      <c r="A16" s="160">
        <v>12</v>
      </c>
      <c r="B16" s="161" t="s">
        <v>93</v>
      </c>
      <c r="C16" s="107"/>
      <c r="D16" s="23"/>
    </row>
    <row r="17" spans="1:4" ht="12.75">
      <c r="A17" s="160">
        <v>13</v>
      </c>
      <c r="B17" s="161" t="s">
        <v>94</v>
      </c>
      <c r="C17" s="107"/>
      <c r="D17" s="108"/>
    </row>
    <row r="18" spans="1:4" ht="12.75">
      <c r="A18" s="160">
        <v>14</v>
      </c>
      <c r="B18" s="161" t="s">
        <v>95</v>
      </c>
      <c r="C18" s="107"/>
      <c r="D18" s="23"/>
    </row>
    <row r="19" spans="1:4" ht="12.75">
      <c r="A19" s="160">
        <v>15</v>
      </c>
      <c r="B19" s="161" t="s">
        <v>96</v>
      </c>
      <c r="C19" s="107"/>
      <c r="D19" s="23"/>
    </row>
    <row r="20" spans="1:4" ht="12.75">
      <c r="A20" s="160">
        <v>16</v>
      </c>
      <c r="B20" s="161" t="s">
        <v>97</v>
      </c>
      <c r="C20" s="107"/>
      <c r="D20" s="23"/>
    </row>
    <row r="21" spans="1:4" ht="12.75">
      <c r="A21" s="160">
        <v>17</v>
      </c>
      <c r="B21" s="161" t="s">
        <v>98</v>
      </c>
      <c r="C21" s="107"/>
      <c r="D21" s="23"/>
    </row>
    <row r="22" spans="1:4" ht="12.75">
      <c r="A22" s="160">
        <v>18</v>
      </c>
      <c r="B22" s="161" t="s">
        <v>99</v>
      </c>
      <c r="C22" s="107"/>
      <c r="D22" s="23"/>
    </row>
    <row r="23" spans="1:4" ht="12.75">
      <c r="A23" s="160">
        <v>19</v>
      </c>
      <c r="B23" s="161" t="s">
        <v>100</v>
      </c>
      <c r="C23" s="107"/>
      <c r="D23" s="30"/>
    </row>
    <row r="24" spans="1:4" ht="12.75">
      <c r="A24" s="160">
        <v>20</v>
      </c>
      <c r="B24" s="161" t="s">
        <v>101</v>
      </c>
      <c r="C24" s="107"/>
      <c r="D24" s="23"/>
    </row>
    <row r="25" spans="1:4" ht="12.75">
      <c r="A25" s="160">
        <v>21</v>
      </c>
      <c r="B25" s="161" t="s">
        <v>102</v>
      </c>
      <c r="C25" s="107"/>
      <c r="D25" s="108"/>
    </row>
    <row r="26" spans="1:4" ht="12.75">
      <c r="A26" s="160">
        <v>22</v>
      </c>
      <c r="B26" s="161" t="s">
        <v>103</v>
      </c>
      <c r="C26" s="107"/>
      <c r="D26" s="108"/>
    </row>
    <row r="27" spans="1:4" ht="12.75">
      <c r="A27" s="160">
        <v>23</v>
      </c>
      <c r="B27" s="161" t="s">
        <v>104</v>
      </c>
      <c r="C27" s="107"/>
      <c r="D27" s="108"/>
    </row>
    <row r="28" spans="1:4" ht="12.75">
      <c r="A28" s="160">
        <v>24</v>
      </c>
      <c r="B28" s="161" t="s">
        <v>105</v>
      </c>
      <c r="C28" s="107"/>
      <c r="D28" s="108"/>
    </row>
    <row r="29" spans="1:4" ht="12.75">
      <c r="A29" s="160">
        <v>25</v>
      </c>
      <c r="B29" s="161" t="s">
        <v>106</v>
      </c>
      <c r="C29" s="107"/>
      <c r="D29" s="108"/>
    </row>
    <row r="30" spans="1:4" ht="12.75">
      <c r="A30" s="160">
        <v>26</v>
      </c>
      <c r="B30" s="161" t="s">
        <v>107</v>
      </c>
      <c r="C30" s="107"/>
      <c r="D30" s="108"/>
    </row>
    <row r="31" spans="1:4" ht="12.75">
      <c r="A31" s="160">
        <v>27</v>
      </c>
      <c r="B31" s="161" t="s">
        <v>108</v>
      </c>
      <c r="C31" s="107"/>
      <c r="D31" s="108"/>
    </row>
    <row r="32" spans="1:4" ht="12.75">
      <c r="A32" s="160">
        <v>28</v>
      </c>
      <c r="B32" s="161" t="s">
        <v>109</v>
      </c>
      <c r="C32" s="107"/>
      <c r="D32" s="23"/>
    </row>
    <row r="33" spans="1:4" ht="12.75">
      <c r="A33" s="160">
        <v>29</v>
      </c>
      <c r="B33" s="161" t="s">
        <v>110</v>
      </c>
      <c r="C33" s="31"/>
      <c r="D33" s="23"/>
    </row>
    <row r="34" spans="1:4" ht="12.75">
      <c r="A34" s="160">
        <v>30</v>
      </c>
      <c r="B34" s="161" t="s">
        <v>111</v>
      </c>
      <c r="C34" s="107"/>
      <c r="D34" s="5"/>
    </row>
    <row r="35" spans="1:4" ht="13.5" thickBot="1">
      <c r="A35" s="162">
        <v>31</v>
      </c>
      <c r="B35" s="163" t="s">
        <v>112</v>
      </c>
      <c r="C35" s="109"/>
      <c r="D35" s="110"/>
    </row>
    <row r="36" ht="13.5" thickTop="1"/>
  </sheetData>
  <mergeCells count="7">
    <mergeCell ref="A3:A4"/>
    <mergeCell ref="B3:B4"/>
    <mergeCell ref="B1:E1"/>
    <mergeCell ref="C3:D3"/>
    <mergeCell ref="F2:I2"/>
    <mergeCell ref="G3:I3"/>
    <mergeCell ref="F3:F4"/>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U37"/>
  <sheetViews>
    <sheetView workbookViewId="0" topLeftCell="A7">
      <selection activeCell="B5" sqref="B5"/>
    </sheetView>
  </sheetViews>
  <sheetFormatPr defaultColWidth="9.00390625" defaultRowHeight="12.75"/>
  <cols>
    <col min="1" max="1" width="3.00390625" style="0" customWidth="1"/>
    <col min="2" max="2" width="36.00390625" style="0" customWidth="1"/>
    <col min="3" max="3" width="9.375" style="0" customWidth="1"/>
    <col min="4" max="4" width="12.25390625" style="0" bestFit="1" customWidth="1"/>
    <col min="5" max="28" width="3.00390625" style="0" customWidth="1"/>
    <col min="29" max="29" width="3.25390625" style="0" customWidth="1"/>
  </cols>
  <sheetData>
    <row r="1" spans="2:21" ht="15.75">
      <c r="B1" s="369" t="s">
        <v>125</v>
      </c>
      <c r="C1" s="369"/>
      <c r="D1" s="369"/>
      <c r="E1" s="369"/>
      <c r="F1" s="369"/>
      <c r="G1" s="369"/>
      <c r="H1" s="369"/>
      <c r="I1" s="369"/>
      <c r="J1" s="369"/>
      <c r="K1" s="369"/>
      <c r="L1" s="369"/>
      <c r="M1" s="369"/>
      <c r="N1" s="369"/>
      <c r="O1" s="369"/>
      <c r="P1" s="369"/>
      <c r="Q1" s="369"/>
      <c r="R1" s="369"/>
      <c r="S1" s="370"/>
      <c r="T1" s="370"/>
      <c r="U1" s="370"/>
    </row>
    <row r="2" ht="13.5" thickBot="1"/>
    <row r="3" spans="1:21" ht="13.5" thickTop="1">
      <c r="A3" s="442" t="s">
        <v>8</v>
      </c>
      <c r="B3" s="444" t="s">
        <v>48</v>
      </c>
      <c r="C3" s="444" t="s">
        <v>49</v>
      </c>
      <c r="D3" s="447" t="s">
        <v>50</v>
      </c>
      <c r="E3" s="448"/>
      <c r="F3" s="448"/>
      <c r="G3" s="448"/>
      <c r="H3" s="448"/>
      <c r="I3" s="449"/>
      <c r="J3" s="450" t="s">
        <v>51</v>
      </c>
      <c r="K3" s="451"/>
      <c r="L3" s="451"/>
      <c r="M3" s="451"/>
      <c r="N3" s="451"/>
      <c r="O3" s="451"/>
      <c r="P3" s="451"/>
      <c r="Q3" s="451"/>
      <c r="R3" s="451"/>
      <c r="S3" s="451"/>
      <c r="T3" s="451"/>
      <c r="U3" s="452" t="s">
        <v>52</v>
      </c>
    </row>
    <row r="4" spans="1:21" ht="13.5" thickBot="1">
      <c r="A4" s="443"/>
      <c r="B4" s="445"/>
      <c r="C4" s="446"/>
      <c r="D4" s="34">
        <v>1</v>
      </c>
      <c r="E4" s="35">
        <v>2</v>
      </c>
      <c r="F4" s="35">
        <v>3</v>
      </c>
      <c r="G4" s="35">
        <v>4</v>
      </c>
      <c r="H4" s="35">
        <v>5</v>
      </c>
      <c r="I4" s="36">
        <v>6</v>
      </c>
      <c r="J4" s="37">
        <v>7</v>
      </c>
      <c r="K4" s="38">
        <v>8</v>
      </c>
      <c r="L4" s="38">
        <v>9</v>
      </c>
      <c r="M4" s="38">
        <v>11</v>
      </c>
      <c r="N4" s="38">
        <v>12</v>
      </c>
      <c r="O4" s="38">
        <v>13</v>
      </c>
      <c r="P4" s="38">
        <v>14</v>
      </c>
      <c r="Q4" s="38">
        <v>15</v>
      </c>
      <c r="R4" s="38">
        <v>16</v>
      </c>
      <c r="S4" s="38">
        <v>17</v>
      </c>
      <c r="T4" s="38">
        <v>18</v>
      </c>
      <c r="U4" s="453"/>
    </row>
    <row r="5" spans="1:21" ht="13.5" thickTop="1">
      <c r="A5" s="39">
        <v>1</v>
      </c>
      <c r="B5" s="219" t="s">
        <v>82</v>
      </c>
      <c r="C5" s="219">
        <v>112051</v>
      </c>
      <c r="D5" s="220"/>
      <c r="E5" s="221"/>
      <c r="F5" s="221"/>
      <c r="G5" s="221"/>
      <c r="H5" s="221"/>
      <c r="I5" s="222"/>
      <c r="J5" s="223"/>
      <c r="K5" s="224">
        <v>16</v>
      </c>
      <c r="L5" s="224">
        <v>5</v>
      </c>
      <c r="M5" s="224">
        <v>4</v>
      </c>
      <c r="N5" s="224">
        <v>19</v>
      </c>
      <c r="O5" s="224">
        <v>23</v>
      </c>
      <c r="P5" s="224">
        <v>21</v>
      </c>
      <c r="Q5" s="224">
        <v>7</v>
      </c>
      <c r="R5" s="224" t="s">
        <v>20</v>
      </c>
      <c r="S5" s="224" t="s">
        <v>20</v>
      </c>
      <c r="T5" s="225" t="s">
        <v>20</v>
      </c>
      <c r="U5" s="113">
        <v>0</v>
      </c>
    </row>
    <row r="6" spans="1:21" ht="12.75">
      <c r="A6" s="39">
        <v>2</v>
      </c>
      <c r="B6" s="219" t="s">
        <v>83</v>
      </c>
      <c r="C6" s="219">
        <v>112052</v>
      </c>
      <c r="D6" s="226"/>
      <c r="E6" s="227"/>
      <c r="F6" s="227"/>
      <c r="G6" s="227"/>
      <c r="H6" s="227"/>
      <c r="I6" s="228"/>
      <c r="J6" s="229"/>
      <c r="K6" s="230">
        <v>4</v>
      </c>
      <c r="L6" s="230">
        <v>6</v>
      </c>
      <c r="M6" s="230">
        <v>18</v>
      </c>
      <c r="N6" s="230">
        <v>17</v>
      </c>
      <c r="O6" s="230">
        <v>25</v>
      </c>
      <c r="P6" s="230">
        <v>10</v>
      </c>
      <c r="Q6" s="230">
        <v>18</v>
      </c>
      <c r="R6" s="230">
        <v>16</v>
      </c>
      <c r="S6" s="230" t="s">
        <v>20</v>
      </c>
      <c r="T6" s="231" t="s">
        <v>20</v>
      </c>
      <c r="U6" s="56">
        <v>0</v>
      </c>
    </row>
    <row r="7" spans="1:21" ht="12.75">
      <c r="A7" s="39">
        <v>3</v>
      </c>
      <c r="B7" s="219" t="s">
        <v>84</v>
      </c>
      <c r="C7" s="219">
        <v>112055</v>
      </c>
      <c r="D7" s="226"/>
      <c r="E7" s="227"/>
      <c r="F7" s="227"/>
      <c r="G7" s="227"/>
      <c r="H7" s="227"/>
      <c r="I7" s="228"/>
      <c r="J7" s="229"/>
      <c r="K7" s="230">
        <v>11</v>
      </c>
      <c r="L7" s="230">
        <v>10</v>
      </c>
      <c r="M7" s="230">
        <v>3</v>
      </c>
      <c r="N7" s="230">
        <v>3</v>
      </c>
      <c r="O7" s="230">
        <v>7</v>
      </c>
      <c r="P7" s="230">
        <v>9</v>
      </c>
      <c r="Q7" s="230">
        <v>4</v>
      </c>
      <c r="R7" s="230">
        <v>8</v>
      </c>
      <c r="S7" s="230" t="s">
        <v>20</v>
      </c>
      <c r="T7" s="231" t="s">
        <v>20</v>
      </c>
      <c r="U7" s="56">
        <v>0</v>
      </c>
    </row>
    <row r="8" spans="1:21" ht="12.75">
      <c r="A8" s="39">
        <v>4</v>
      </c>
      <c r="B8" s="219" t="s">
        <v>85</v>
      </c>
      <c r="C8" s="219">
        <v>112056</v>
      </c>
      <c r="D8" s="226"/>
      <c r="E8" s="227"/>
      <c r="F8" s="227"/>
      <c r="G8" s="227"/>
      <c r="H8" s="227"/>
      <c r="I8" s="228"/>
      <c r="J8" s="229"/>
      <c r="K8" s="230">
        <v>24</v>
      </c>
      <c r="L8" s="230">
        <v>17</v>
      </c>
      <c r="M8" s="230">
        <v>11</v>
      </c>
      <c r="N8" s="230">
        <v>25</v>
      </c>
      <c r="O8" s="230">
        <v>16</v>
      </c>
      <c r="P8" s="230">
        <v>15</v>
      </c>
      <c r="Q8" s="230">
        <v>6</v>
      </c>
      <c r="R8" s="230">
        <v>6</v>
      </c>
      <c r="S8" s="230" t="s">
        <v>20</v>
      </c>
      <c r="T8" s="231" t="s">
        <v>20</v>
      </c>
      <c r="U8" s="56">
        <v>0</v>
      </c>
    </row>
    <row r="9" spans="1:21" ht="12.75">
      <c r="A9" s="39">
        <v>5</v>
      </c>
      <c r="B9" s="219" t="s">
        <v>86</v>
      </c>
      <c r="C9" s="219">
        <v>112059</v>
      </c>
      <c r="D9" s="226"/>
      <c r="E9" s="227"/>
      <c r="F9" s="227"/>
      <c r="G9" s="227"/>
      <c r="H9" s="227"/>
      <c r="I9" s="228"/>
      <c r="J9" s="229"/>
      <c r="K9" s="230">
        <v>26</v>
      </c>
      <c r="L9" s="230">
        <v>22</v>
      </c>
      <c r="M9" s="230" t="s">
        <v>23</v>
      </c>
      <c r="N9" s="230">
        <v>18</v>
      </c>
      <c r="O9" s="230" t="s">
        <v>23</v>
      </c>
      <c r="P9" s="230">
        <v>20</v>
      </c>
      <c r="Q9" s="230" t="s">
        <v>23</v>
      </c>
      <c r="R9" s="230">
        <v>17</v>
      </c>
      <c r="S9" s="230" t="s">
        <v>20</v>
      </c>
      <c r="T9" s="231" t="s">
        <v>20</v>
      </c>
      <c r="U9" s="40">
        <v>3</v>
      </c>
    </row>
    <row r="10" spans="1:21" ht="12.75">
      <c r="A10" s="39">
        <v>6</v>
      </c>
      <c r="B10" s="219" t="s">
        <v>87</v>
      </c>
      <c r="C10" s="219">
        <v>112064</v>
      </c>
      <c r="D10" s="226"/>
      <c r="E10" s="227"/>
      <c r="F10" s="227"/>
      <c r="G10" s="227"/>
      <c r="H10" s="227"/>
      <c r="I10" s="228"/>
      <c r="J10" s="229"/>
      <c r="K10" s="230">
        <v>12</v>
      </c>
      <c r="L10" s="230">
        <v>18</v>
      </c>
      <c r="M10" s="230">
        <v>7</v>
      </c>
      <c r="N10" s="230">
        <v>8</v>
      </c>
      <c r="O10" s="230">
        <v>19</v>
      </c>
      <c r="P10" s="230">
        <v>16</v>
      </c>
      <c r="Q10" s="230">
        <v>14</v>
      </c>
      <c r="R10" s="230" t="s">
        <v>20</v>
      </c>
      <c r="S10" s="230" t="s">
        <v>20</v>
      </c>
      <c r="T10" s="231" t="s">
        <v>20</v>
      </c>
      <c r="U10" s="56">
        <v>0</v>
      </c>
    </row>
    <row r="11" spans="1:21" ht="12.75">
      <c r="A11" s="39">
        <v>7</v>
      </c>
      <c r="B11" s="219" t="s">
        <v>88</v>
      </c>
      <c r="C11" s="219">
        <v>112068</v>
      </c>
      <c r="D11" s="226"/>
      <c r="E11" s="227"/>
      <c r="F11" s="227"/>
      <c r="G11" s="227"/>
      <c r="H11" s="227"/>
      <c r="I11" s="228"/>
      <c r="J11" s="229"/>
      <c r="K11" s="230">
        <v>1</v>
      </c>
      <c r="L11" s="230">
        <v>3</v>
      </c>
      <c r="M11" s="230">
        <v>5</v>
      </c>
      <c r="N11" s="230">
        <v>4</v>
      </c>
      <c r="O11" s="230">
        <v>4</v>
      </c>
      <c r="P11" s="230">
        <v>4</v>
      </c>
      <c r="Q11" s="230">
        <v>5</v>
      </c>
      <c r="R11" s="230">
        <v>2</v>
      </c>
      <c r="S11" s="230" t="s">
        <v>20</v>
      </c>
      <c r="T11" s="231" t="s">
        <v>20</v>
      </c>
      <c r="U11" s="56">
        <v>0</v>
      </c>
    </row>
    <row r="12" spans="1:21" ht="12.75">
      <c r="A12" s="39">
        <v>8</v>
      </c>
      <c r="B12" s="219" t="s">
        <v>89</v>
      </c>
      <c r="C12" s="219">
        <v>112071</v>
      </c>
      <c r="D12" s="226"/>
      <c r="E12" s="227"/>
      <c r="F12" s="227"/>
      <c r="G12" s="227"/>
      <c r="H12" s="227"/>
      <c r="I12" s="228"/>
      <c r="J12" s="229"/>
      <c r="K12" s="230">
        <v>23</v>
      </c>
      <c r="L12" s="230">
        <v>25</v>
      </c>
      <c r="M12" s="230">
        <v>23</v>
      </c>
      <c r="N12" s="230">
        <v>22</v>
      </c>
      <c r="O12" s="230">
        <v>22</v>
      </c>
      <c r="P12" s="230" t="s">
        <v>23</v>
      </c>
      <c r="Q12" s="230" t="s">
        <v>23</v>
      </c>
      <c r="R12" s="230">
        <v>17</v>
      </c>
      <c r="S12" s="230" t="s">
        <v>20</v>
      </c>
      <c r="T12" s="231" t="s">
        <v>20</v>
      </c>
      <c r="U12" s="40">
        <v>2</v>
      </c>
    </row>
    <row r="13" spans="1:21" ht="12.75">
      <c r="A13" s="39">
        <v>9</v>
      </c>
      <c r="B13" s="219" t="s">
        <v>90</v>
      </c>
      <c r="C13" s="219">
        <v>112073</v>
      </c>
      <c r="D13" s="226"/>
      <c r="E13" s="227"/>
      <c r="F13" s="227"/>
      <c r="G13" s="227"/>
      <c r="H13" s="227"/>
      <c r="I13" s="228"/>
      <c r="J13" s="229"/>
      <c r="K13" s="230">
        <v>13</v>
      </c>
      <c r="L13" s="230">
        <v>23</v>
      </c>
      <c r="M13" s="230" t="s">
        <v>23</v>
      </c>
      <c r="N13" s="230">
        <v>13</v>
      </c>
      <c r="O13" s="230">
        <v>10</v>
      </c>
      <c r="P13" s="230" t="s">
        <v>23</v>
      </c>
      <c r="Q13" s="230">
        <v>15</v>
      </c>
      <c r="R13" s="230">
        <v>14</v>
      </c>
      <c r="S13" s="230" t="s">
        <v>20</v>
      </c>
      <c r="T13" s="231" t="s">
        <v>20</v>
      </c>
      <c r="U13" s="40">
        <v>2</v>
      </c>
    </row>
    <row r="14" spans="1:21" ht="12.75">
      <c r="A14" s="39">
        <v>10</v>
      </c>
      <c r="B14" s="219" t="s">
        <v>91</v>
      </c>
      <c r="C14" s="219">
        <v>112076</v>
      </c>
      <c r="D14" s="226"/>
      <c r="E14" s="227"/>
      <c r="F14" s="227"/>
      <c r="G14" s="227"/>
      <c r="H14" s="227"/>
      <c r="I14" s="228"/>
      <c r="J14" s="229"/>
      <c r="K14" s="230">
        <v>25</v>
      </c>
      <c r="L14" s="230">
        <v>19</v>
      </c>
      <c r="M14" s="230" t="s">
        <v>23</v>
      </c>
      <c r="N14" s="230">
        <v>10</v>
      </c>
      <c r="O14" s="230">
        <v>23</v>
      </c>
      <c r="P14" s="230">
        <v>11</v>
      </c>
      <c r="Q14" s="230" t="s">
        <v>20</v>
      </c>
      <c r="R14" s="230">
        <v>10</v>
      </c>
      <c r="S14" s="230" t="s">
        <v>20</v>
      </c>
      <c r="T14" s="231" t="s">
        <v>20</v>
      </c>
      <c r="U14" s="40">
        <v>1</v>
      </c>
    </row>
    <row r="15" spans="1:21" ht="12.75">
      <c r="A15" s="39">
        <v>11</v>
      </c>
      <c r="B15" s="219" t="s">
        <v>92</v>
      </c>
      <c r="C15" s="219">
        <v>112079</v>
      </c>
      <c r="D15" s="226"/>
      <c r="E15" s="227"/>
      <c r="F15" s="227"/>
      <c r="G15" s="227"/>
      <c r="H15" s="227"/>
      <c r="I15" s="228"/>
      <c r="J15" s="229"/>
      <c r="K15" s="230" t="s">
        <v>23</v>
      </c>
      <c r="L15" s="230">
        <v>25</v>
      </c>
      <c r="M15" s="230">
        <v>15</v>
      </c>
      <c r="N15" s="230">
        <v>12</v>
      </c>
      <c r="O15" s="230">
        <v>6</v>
      </c>
      <c r="P15" s="230">
        <v>5</v>
      </c>
      <c r="Q15" s="230">
        <v>21</v>
      </c>
      <c r="R15" s="230">
        <v>5</v>
      </c>
      <c r="S15" s="230" t="s">
        <v>20</v>
      </c>
      <c r="T15" s="231" t="s">
        <v>20</v>
      </c>
      <c r="U15" s="40">
        <v>1</v>
      </c>
    </row>
    <row r="16" spans="1:21" ht="12.75">
      <c r="A16" s="39">
        <v>12</v>
      </c>
      <c r="B16" s="219" t="s">
        <v>93</v>
      </c>
      <c r="C16" s="219">
        <v>112081</v>
      </c>
      <c r="D16" s="226"/>
      <c r="E16" s="227"/>
      <c r="F16" s="227"/>
      <c r="G16" s="227"/>
      <c r="H16" s="227"/>
      <c r="I16" s="228"/>
      <c r="J16" s="229"/>
      <c r="K16" s="230" t="s">
        <v>23</v>
      </c>
      <c r="L16" s="230">
        <v>12</v>
      </c>
      <c r="M16" s="230" t="s">
        <v>23</v>
      </c>
      <c r="N16" s="230" t="s">
        <v>23</v>
      </c>
      <c r="O16" s="230" t="s">
        <v>23</v>
      </c>
      <c r="P16" s="230" t="s">
        <v>23</v>
      </c>
      <c r="Q16" s="230" t="s">
        <v>23</v>
      </c>
      <c r="R16" s="230" t="s">
        <v>23</v>
      </c>
      <c r="S16" s="230" t="s">
        <v>23</v>
      </c>
      <c r="T16" s="231"/>
      <c r="U16" s="41">
        <v>8</v>
      </c>
    </row>
    <row r="17" spans="1:21" ht="12.75">
      <c r="A17" s="39">
        <v>13</v>
      </c>
      <c r="B17" s="219" t="s">
        <v>94</v>
      </c>
      <c r="C17" s="219">
        <v>112082</v>
      </c>
      <c r="D17" s="226"/>
      <c r="E17" s="227"/>
      <c r="F17" s="227"/>
      <c r="G17" s="227"/>
      <c r="H17" s="227"/>
      <c r="I17" s="228"/>
      <c r="J17" s="229"/>
      <c r="K17" s="230">
        <v>6</v>
      </c>
      <c r="L17" s="230">
        <v>13</v>
      </c>
      <c r="M17" s="230">
        <v>2</v>
      </c>
      <c r="N17" s="230">
        <v>20</v>
      </c>
      <c r="O17" s="230">
        <v>3</v>
      </c>
      <c r="P17" s="230">
        <v>1</v>
      </c>
      <c r="Q17" s="230">
        <v>2</v>
      </c>
      <c r="R17" s="230">
        <v>11</v>
      </c>
      <c r="S17" s="230"/>
      <c r="T17" s="231"/>
      <c r="U17" s="56">
        <v>0</v>
      </c>
    </row>
    <row r="18" spans="1:21" ht="12.75">
      <c r="A18" s="39">
        <v>14</v>
      </c>
      <c r="B18" s="219" t="s">
        <v>95</v>
      </c>
      <c r="C18" s="219">
        <v>112084</v>
      </c>
      <c r="D18" s="226"/>
      <c r="E18" s="227"/>
      <c r="F18" s="227"/>
      <c r="G18" s="227"/>
      <c r="H18" s="227"/>
      <c r="I18" s="228"/>
      <c r="J18" s="229"/>
      <c r="K18" s="230">
        <v>25</v>
      </c>
      <c r="L18" s="230">
        <v>7</v>
      </c>
      <c r="M18" s="230" t="s">
        <v>126</v>
      </c>
      <c r="N18" s="230">
        <v>9</v>
      </c>
      <c r="O18" s="230">
        <v>14</v>
      </c>
      <c r="P18" s="230">
        <v>17</v>
      </c>
      <c r="Q18" s="230">
        <v>11</v>
      </c>
      <c r="R18" s="230">
        <v>12</v>
      </c>
      <c r="S18" s="230"/>
      <c r="T18" s="231"/>
      <c r="U18" s="56">
        <v>0</v>
      </c>
    </row>
    <row r="19" spans="1:21" ht="12.75">
      <c r="A19" s="39">
        <v>15</v>
      </c>
      <c r="B19" s="219" t="s">
        <v>96</v>
      </c>
      <c r="C19" s="219">
        <v>112085</v>
      </c>
      <c r="D19" s="226"/>
      <c r="E19" s="227"/>
      <c r="F19" s="227"/>
      <c r="G19" s="227"/>
      <c r="H19" s="227"/>
      <c r="I19" s="228"/>
      <c r="J19" s="229"/>
      <c r="K19" s="230">
        <v>22</v>
      </c>
      <c r="L19" s="230">
        <v>20</v>
      </c>
      <c r="M19" s="230">
        <v>22</v>
      </c>
      <c r="N19" s="230">
        <v>14</v>
      </c>
      <c r="O19" s="230">
        <v>12</v>
      </c>
      <c r="P19" s="230">
        <v>14</v>
      </c>
      <c r="Q19" s="230" t="s">
        <v>23</v>
      </c>
      <c r="R19" s="230">
        <v>6</v>
      </c>
      <c r="S19" s="230"/>
      <c r="T19" s="231"/>
      <c r="U19" s="40">
        <v>1</v>
      </c>
    </row>
    <row r="20" spans="1:21" ht="12.75">
      <c r="A20" s="39">
        <v>16</v>
      </c>
      <c r="B20" s="219" t="s">
        <v>97</v>
      </c>
      <c r="C20" s="219">
        <v>112087</v>
      </c>
      <c r="D20" s="226"/>
      <c r="E20" s="227"/>
      <c r="F20" s="227"/>
      <c r="G20" s="227"/>
      <c r="H20" s="227"/>
      <c r="I20" s="228"/>
      <c r="J20" s="229"/>
      <c r="K20" s="230">
        <v>17</v>
      </c>
      <c r="L20" s="230">
        <v>28</v>
      </c>
      <c r="M20" s="230">
        <v>16</v>
      </c>
      <c r="N20" s="230">
        <v>5</v>
      </c>
      <c r="O20" s="230">
        <v>21</v>
      </c>
      <c r="P20" s="230">
        <v>13</v>
      </c>
      <c r="Q20" s="230">
        <v>17</v>
      </c>
      <c r="R20" s="230">
        <v>19</v>
      </c>
      <c r="S20" s="230"/>
      <c r="T20" s="231"/>
      <c r="U20" s="56">
        <v>0</v>
      </c>
    </row>
    <row r="21" spans="1:21" ht="12.75">
      <c r="A21" s="39">
        <v>17</v>
      </c>
      <c r="B21" s="219" t="s">
        <v>98</v>
      </c>
      <c r="C21" s="219">
        <v>112090</v>
      </c>
      <c r="D21" s="226"/>
      <c r="E21" s="227"/>
      <c r="F21" s="227"/>
      <c r="G21" s="227"/>
      <c r="H21" s="227"/>
      <c r="I21" s="228"/>
      <c r="J21" s="229"/>
      <c r="K21" s="230">
        <v>20</v>
      </c>
      <c r="L21" s="230">
        <v>26</v>
      </c>
      <c r="M21" s="230" t="s">
        <v>23</v>
      </c>
      <c r="N21" s="230" t="s">
        <v>23</v>
      </c>
      <c r="O21" s="230" t="s">
        <v>23</v>
      </c>
      <c r="P21" s="230">
        <v>19</v>
      </c>
      <c r="Q21" s="230" t="s">
        <v>23</v>
      </c>
      <c r="R21" s="230">
        <v>20</v>
      </c>
      <c r="S21" s="230"/>
      <c r="T21" s="231"/>
      <c r="U21" s="193">
        <v>4</v>
      </c>
    </row>
    <row r="22" spans="1:21" ht="12.75">
      <c r="A22" s="39">
        <v>18</v>
      </c>
      <c r="B22" s="219" t="s">
        <v>99</v>
      </c>
      <c r="C22" s="219">
        <v>112091</v>
      </c>
      <c r="D22" s="226"/>
      <c r="E22" s="227"/>
      <c r="F22" s="227"/>
      <c r="G22" s="227"/>
      <c r="H22" s="227"/>
      <c r="I22" s="228"/>
      <c r="J22" s="229"/>
      <c r="K22" s="230">
        <v>21</v>
      </c>
      <c r="L22" s="230">
        <v>15</v>
      </c>
      <c r="M22" s="230">
        <v>20</v>
      </c>
      <c r="N22" s="230">
        <v>16</v>
      </c>
      <c r="O22" s="230">
        <v>20</v>
      </c>
      <c r="P22" s="230">
        <v>12</v>
      </c>
      <c r="Q22" s="230">
        <v>3</v>
      </c>
      <c r="R22" s="230">
        <v>7</v>
      </c>
      <c r="S22" s="230" t="s">
        <v>20</v>
      </c>
      <c r="T22" s="231" t="s">
        <v>20</v>
      </c>
      <c r="U22" s="56">
        <v>0</v>
      </c>
    </row>
    <row r="23" spans="1:21" ht="12.75">
      <c r="A23" s="39">
        <v>19</v>
      </c>
      <c r="B23" s="219" t="s">
        <v>100</v>
      </c>
      <c r="C23" s="219">
        <v>112096</v>
      </c>
      <c r="D23" s="226"/>
      <c r="E23" s="227"/>
      <c r="F23" s="227"/>
      <c r="G23" s="227"/>
      <c r="H23" s="227"/>
      <c r="I23" s="228"/>
      <c r="J23" s="229"/>
      <c r="K23" s="230">
        <v>8</v>
      </c>
      <c r="L23" s="230">
        <v>11</v>
      </c>
      <c r="M23" s="230">
        <v>14</v>
      </c>
      <c r="N23" s="230">
        <v>11</v>
      </c>
      <c r="O23" s="230">
        <v>1</v>
      </c>
      <c r="P23" s="230">
        <v>18</v>
      </c>
      <c r="Q23" s="230">
        <v>19</v>
      </c>
      <c r="R23" s="230">
        <v>15</v>
      </c>
      <c r="S23" s="230"/>
      <c r="T23" s="231"/>
      <c r="U23" s="56">
        <v>0</v>
      </c>
    </row>
    <row r="24" spans="1:21" ht="12.75">
      <c r="A24" s="39">
        <v>20</v>
      </c>
      <c r="B24" s="219" t="s">
        <v>101</v>
      </c>
      <c r="C24" s="219">
        <v>112100</v>
      </c>
      <c r="D24" s="226"/>
      <c r="E24" s="227"/>
      <c r="F24" s="227"/>
      <c r="G24" s="227"/>
      <c r="H24" s="227"/>
      <c r="I24" s="228"/>
      <c r="J24" s="229"/>
      <c r="K24" s="230">
        <v>9</v>
      </c>
      <c r="L24" s="230">
        <v>4</v>
      </c>
      <c r="M24" s="230">
        <v>13</v>
      </c>
      <c r="N24" s="230" t="s">
        <v>23</v>
      </c>
      <c r="O24" s="230">
        <v>9</v>
      </c>
      <c r="P24" s="230">
        <v>2</v>
      </c>
      <c r="Q24" s="230">
        <v>8</v>
      </c>
      <c r="R24" s="230">
        <v>3</v>
      </c>
      <c r="S24" s="230"/>
      <c r="T24" s="231"/>
      <c r="U24" s="40">
        <v>1</v>
      </c>
    </row>
    <row r="25" spans="1:21" ht="12.75">
      <c r="A25" s="39">
        <v>21</v>
      </c>
      <c r="B25" s="219" t="s">
        <v>102</v>
      </c>
      <c r="C25" s="219">
        <v>112103</v>
      </c>
      <c r="D25" s="226"/>
      <c r="E25" s="227"/>
      <c r="F25" s="227"/>
      <c r="G25" s="227"/>
      <c r="H25" s="227"/>
      <c r="I25" s="228"/>
      <c r="J25" s="229" t="s">
        <v>127</v>
      </c>
      <c r="K25" s="230" t="s">
        <v>127</v>
      </c>
      <c r="L25" s="230" t="s">
        <v>127</v>
      </c>
      <c r="M25" s="230" t="s">
        <v>127</v>
      </c>
      <c r="N25" s="230">
        <v>17</v>
      </c>
      <c r="O25" s="230" t="s">
        <v>23</v>
      </c>
      <c r="P25" s="230" t="s">
        <v>23</v>
      </c>
      <c r="Q25" s="230" t="s">
        <v>23</v>
      </c>
      <c r="R25" s="230">
        <v>19</v>
      </c>
      <c r="S25" s="230"/>
      <c r="T25" s="231"/>
      <c r="U25" s="40">
        <v>3</v>
      </c>
    </row>
    <row r="26" spans="1:21" ht="12.75">
      <c r="A26" s="39">
        <v>22</v>
      </c>
      <c r="B26" s="219" t="s">
        <v>103</v>
      </c>
      <c r="C26" s="219">
        <v>112109</v>
      </c>
      <c r="D26" s="226"/>
      <c r="E26" s="227"/>
      <c r="F26" s="227"/>
      <c r="G26" s="227"/>
      <c r="H26" s="227"/>
      <c r="I26" s="228"/>
      <c r="J26" s="229"/>
      <c r="K26" s="230">
        <v>27</v>
      </c>
      <c r="L26" s="230">
        <v>2</v>
      </c>
      <c r="M26" s="230">
        <v>6</v>
      </c>
      <c r="N26" s="230">
        <v>7</v>
      </c>
      <c r="O26" s="230">
        <v>5</v>
      </c>
      <c r="P26" s="230" t="s">
        <v>23</v>
      </c>
      <c r="Q26" s="230">
        <v>12</v>
      </c>
      <c r="R26" s="230" t="s">
        <v>20</v>
      </c>
      <c r="S26" s="230" t="s">
        <v>20</v>
      </c>
      <c r="T26" s="231" t="s">
        <v>20</v>
      </c>
      <c r="U26" s="40">
        <v>1</v>
      </c>
    </row>
    <row r="27" spans="1:21" ht="12.75">
      <c r="A27" s="39">
        <v>23</v>
      </c>
      <c r="B27" s="219" t="s">
        <v>104</v>
      </c>
      <c r="C27" s="219">
        <v>112110</v>
      </c>
      <c r="D27" s="226"/>
      <c r="E27" s="227"/>
      <c r="F27" s="227"/>
      <c r="G27" s="227"/>
      <c r="H27" s="227"/>
      <c r="I27" s="228"/>
      <c r="J27" s="229" t="s">
        <v>23</v>
      </c>
      <c r="K27" s="230">
        <v>2</v>
      </c>
      <c r="L27" s="230">
        <v>16</v>
      </c>
      <c r="M27" s="230" t="s">
        <v>126</v>
      </c>
      <c r="N27" s="230" t="s">
        <v>23</v>
      </c>
      <c r="O27" s="230">
        <v>17</v>
      </c>
      <c r="P27" s="230">
        <v>20</v>
      </c>
      <c r="Q27" s="230">
        <v>10</v>
      </c>
      <c r="R27" s="230">
        <v>4</v>
      </c>
      <c r="S27" s="230"/>
      <c r="T27" s="231"/>
      <c r="U27" s="40">
        <v>2</v>
      </c>
    </row>
    <row r="28" spans="1:21" ht="12.75">
      <c r="A28" s="39">
        <v>24</v>
      </c>
      <c r="B28" s="219" t="s">
        <v>105</v>
      </c>
      <c r="C28" s="219">
        <v>112114</v>
      </c>
      <c r="D28" s="226"/>
      <c r="E28" s="227"/>
      <c r="F28" s="227"/>
      <c r="G28" s="227"/>
      <c r="H28" s="227"/>
      <c r="I28" s="228"/>
      <c r="J28" s="229"/>
      <c r="K28" s="230">
        <v>3</v>
      </c>
      <c r="L28" s="230" t="s">
        <v>23</v>
      </c>
      <c r="M28" s="230">
        <v>17</v>
      </c>
      <c r="N28" s="230" t="s">
        <v>23</v>
      </c>
      <c r="O28" s="230" t="s">
        <v>23</v>
      </c>
      <c r="P28" s="230" t="s">
        <v>23</v>
      </c>
      <c r="Q28" s="230" t="s">
        <v>23</v>
      </c>
      <c r="R28" s="230" t="s">
        <v>23</v>
      </c>
      <c r="S28" s="230"/>
      <c r="T28" s="231"/>
      <c r="U28" s="193">
        <v>6</v>
      </c>
    </row>
    <row r="29" spans="1:21" ht="12.75">
      <c r="A29" s="39">
        <v>25</v>
      </c>
      <c r="B29" s="219" t="s">
        <v>106</v>
      </c>
      <c r="C29" s="219">
        <v>112117</v>
      </c>
      <c r="D29" s="226"/>
      <c r="E29" s="227"/>
      <c r="F29" s="227"/>
      <c r="G29" s="227"/>
      <c r="H29" s="227"/>
      <c r="I29" s="228"/>
      <c r="J29" s="229"/>
      <c r="K29" s="230">
        <v>7</v>
      </c>
      <c r="L29" s="230">
        <v>21</v>
      </c>
      <c r="M29" s="230">
        <v>10</v>
      </c>
      <c r="N29" s="230">
        <v>2</v>
      </c>
      <c r="O29" s="230">
        <v>18</v>
      </c>
      <c r="P29" s="230">
        <v>11</v>
      </c>
      <c r="Q29" s="230">
        <v>16</v>
      </c>
      <c r="R29" s="230">
        <v>9</v>
      </c>
      <c r="S29" s="230"/>
      <c r="T29" s="231"/>
      <c r="U29" s="56">
        <v>0</v>
      </c>
    </row>
    <row r="30" spans="1:21" ht="12.75">
      <c r="A30" s="39">
        <v>26</v>
      </c>
      <c r="B30" s="219" t="s">
        <v>107</v>
      </c>
      <c r="C30" s="219">
        <v>112121</v>
      </c>
      <c r="D30" s="226"/>
      <c r="E30" s="227"/>
      <c r="F30" s="227"/>
      <c r="G30" s="227"/>
      <c r="H30" s="227"/>
      <c r="I30" s="228"/>
      <c r="J30" s="229"/>
      <c r="K30" s="230" t="s">
        <v>23</v>
      </c>
      <c r="L30" s="230">
        <v>14</v>
      </c>
      <c r="M30" s="230">
        <v>9</v>
      </c>
      <c r="N30" s="230">
        <v>9</v>
      </c>
      <c r="O30" s="230">
        <v>11</v>
      </c>
      <c r="P30" s="230">
        <v>6</v>
      </c>
      <c r="Q30" s="230" t="s">
        <v>23</v>
      </c>
      <c r="R30" s="230" t="s">
        <v>23</v>
      </c>
      <c r="S30" s="230"/>
      <c r="T30" s="231"/>
      <c r="U30" s="40">
        <v>3</v>
      </c>
    </row>
    <row r="31" spans="1:21" ht="12.75">
      <c r="A31" s="39">
        <v>27</v>
      </c>
      <c r="B31" s="219" t="s">
        <v>108</v>
      </c>
      <c r="C31" s="219">
        <v>112124</v>
      </c>
      <c r="D31" s="226"/>
      <c r="E31" s="227"/>
      <c r="F31" s="227"/>
      <c r="G31" s="227"/>
      <c r="H31" s="227"/>
      <c r="I31" s="228"/>
      <c r="J31" s="229"/>
      <c r="K31" s="230">
        <v>18</v>
      </c>
      <c r="L31" s="230">
        <v>8</v>
      </c>
      <c r="M31" s="230">
        <v>8</v>
      </c>
      <c r="N31" s="230">
        <v>6</v>
      </c>
      <c r="O31" s="230">
        <v>13</v>
      </c>
      <c r="P31" s="230">
        <v>3</v>
      </c>
      <c r="Q31" s="230">
        <v>9</v>
      </c>
      <c r="R31" s="230">
        <v>18</v>
      </c>
      <c r="S31" s="230" t="s">
        <v>20</v>
      </c>
      <c r="T31" s="231" t="s">
        <v>20</v>
      </c>
      <c r="U31" s="56">
        <v>0</v>
      </c>
    </row>
    <row r="32" spans="1:21" ht="12.75">
      <c r="A32" s="39">
        <v>28</v>
      </c>
      <c r="B32" s="219" t="s">
        <v>109</v>
      </c>
      <c r="C32" s="219">
        <v>112128</v>
      </c>
      <c r="D32" s="226"/>
      <c r="E32" s="227"/>
      <c r="F32" s="227"/>
      <c r="G32" s="227"/>
      <c r="H32" s="227"/>
      <c r="I32" s="228"/>
      <c r="J32" s="229"/>
      <c r="K32" s="230">
        <v>15</v>
      </c>
      <c r="L32" s="230">
        <v>27</v>
      </c>
      <c r="M32" s="230">
        <v>12</v>
      </c>
      <c r="N32" s="230">
        <v>21</v>
      </c>
      <c r="O32" s="230" t="s">
        <v>23</v>
      </c>
      <c r="P32" s="230" t="s">
        <v>23</v>
      </c>
      <c r="Q32" s="230" t="s">
        <v>23</v>
      </c>
      <c r="R32" s="230" t="s">
        <v>23</v>
      </c>
      <c r="S32" s="230"/>
      <c r="T32" s="231"/>
      <c r="U32" s="40">
        <v>3</v>
      </c>
    </row>
    <row r="33" spans="1:21" ht="12.75">
      <c r="A33" s="39">
        <v>29</v>
      </c>
      <c r="B33" s="219" t="s">
        <v>110</v>
      </c>
      <c r="C33" s="219">
        <v>112130</v>
      </c>
      <c r="D33" s="226"/>
      <c r="E33" s="227"/>
      <c r="F33" s="227"/>
      <c r="G33" s="227"/>
      <c r="H33" s="227"/>
      <c r="I33" s="228"/>
      <c r="J33" s="229"/>
      <c r="K33" s="230">
        <v>5</v>
      </c>
      <c r="L33" s="230">
        <v>1</v>
      </c>
      <c r="M33" s="230">
        <v>1</v>
      </c>
      <c r="N33" s="230">
        <v>1</v>
      </c>
      <c r="O33" s="230">
        <v>8</v>
      </c>
      <c r="P33" s="230">
        <v>7</v>
      </c>
      <c r="Q33" s="230">
        <v>1</v>
      </c>
      <c r="R33" s="230">
        <v>1</v>
      </c>
      <c r="S33" s="230" t="s">
        <v>20</v>
      </c>
      <c r="T33" s="231" t="s">
        <v>20</v>
      </c>
      <c r="U33" s="56">
        <v>0</v>
      </c>
    </row>
    <row r="34" spans="1:21" ht="13.5" thickBot="1">
      <c r="A34" s="39">
        <v>30</v>
      </c>
      <c r="B34" s="219" t="s">
        <v>111</v>
      </c>
      <c r="C34" s="219">
        <v>112133</v>
      </c>
      <c r="D34" s="232"/>
      <c r="E34" s="233"/>
      <c r="F34" s="233"/>
      <c r="G34" s="233"/>
      <c r="H34" s="233"/>
      <c r="I34" s="234"/>
      <c r="J34" s="229"/>
      <c r="K34" s="230">
        <v>28</v>
      </c>
      <c r="L34" s="230">
        <v>24</v>
      </c>
      <c r="M34" s="230">
        <v>21</v>
      </c>
      <c r="N34" s="235" t="s">
        <v>23</v>
      </c>
      <c r="O34" s="230">
        <v>15</v>
      </c>
      <c r="P34" s="230">
        <v>19</v>
      </c>
      <c r="Q34" s="230">
        <v>20</v>
      </c>
      <c r="R34" s="230">
        <v>13</v>
      </c>
      <c r="S34" s="230"/>
      <c r="T34" s="114"/>
      <c r="U34" s="40">
        <v>1</v>
      </c>
    </row>
    <row r="35" spans="1:21" ht="14.25" thickBot="1" thickTop="1">
      <c r="A35" s="236">
        <v>31</v>
      </c>
      <c r="B35" s="237" t="s">
        <v>112</v>
      </c>
      <c r="C35" s="238">
        <v>112136</v>
      </c>
      <c r="D35" s="239"/>
      <c r="E35" s="240"/>
      <c r="F35" s="240"/>
      <c r="G35" s="240"/>
      <c r="H35" s="240"/>
      <c r="I35" s="241"/>
      <c r="J35" s="242"/>
      <c r="K35" s="235">
        <v>10</v>
      </c>
      <c r="L35" s="235">
        <v>9</v>
      </c>
      <c r="M35" s="235">
        <v>19</v>
      </c>
      <c r="N35" s="235">
        <v>15</v>
      </c>
      <c r="O35" s="235">
        <v>2</v>
      </c>
      <c r="P35" s="235">
        <v>8</v>
      </c>
      <c r="Q35" s="235">
        <v>13</v>
      </c>
      <c r="R35" s="235">
        <v>9</v>
      </c>
      <c r="S35" s="235"/>
      <c r="T35" s="115"/>
      <c r="U35" s="194">
        <v>0</v>
      </c>
    </row>
    <row r="36" spans="1:21" ht="14.25" thickBot="1" thickTop="1">
      <c r="A36" s="162"/>
      <c r="B36" s="237"/>
      <c r="C36" s="238"/>
      <c r="D36" s="243">
        <v>0</v>
      </c>
      <c r="E36" s="116">
        <v>0</v>
      </c>
      <c r="F36" s="116">
        <v>0</v>
      </c>
      <c r="G36" s="116">
        <v>0</v>
      </c>
      <c r="H36" s="116">
        <v>0</v>
      </c>
      <c r="I36" s="244">
        <v>0</v>
      </c>
      <c r="J36" s="243">
        <v>29</v>
      </c>
      <c r="K36" s="116">
        <v>28</v>
      </c>
      <c r="L36" s="116">
        <v>29</v>
      </c>
      <c r="M36" s="116">
        <v>23</v>
      </c>
      <c r="N36" s="116">
        <v>25</v>
      </c>
      <c r="O36" s="116">
        <v>25</v>
      </c>
      <c r="P36" s="116">
        <v>24</v>
      </c>
      <c r="Q36" s="116">
        <v>22</v>
      </c>
      <c r="R36" s="116">
        <v>27</v>
      </c>
      <c r="S36" s="116">
        <v>30</v>
      </c>
      <c r="T36" s="244">
        <v>0</v>
      </c>
      <c r="U36" s="117">
        <v>19</v>
      </c>
    </row>
    <row r="37" spans="1:21" ht="14.25" thickBot="1" thickTop="1">
      <c r="A37" s="245"/>
      <c r="B37" s="246"/>
      <c r="C37" s="247"/>
      <c r="D37" s="162">
        <f>31-D36</f>
        <v>31</v>
      </c>
      <c r="E37" s="118">
        <f aca="true" t="shared" si="0" ref="E37:U37">31-E36</f>
        <v>31</v>
      </c>
      <c r="F37" s="118">
        <f t="shared" si="0"/>
        <v>31</v>
      </c>
      <c r="G37" s="118">
        <f t="shared" si="0"/>
        <v>31</v>
      </c>
      <c r="H37" s="118">
        <f t="shared" si="0"/>
        <v>31</v>
      </c>
      <c r="I37" s="119">
        <f t="shared" si="0"/>
        <v>31</v>
      </c>
      <c r="J37" s="162">
        <f t="shared" si="0"/>
        <v>2</v>
      </c>
      <c r="K37" s="118">
        <f t="shared" si="0"/>
        <v>3</v>
      </c>
      <c r="L37" s="118">
        <f t="shared" si="0"/>
        <v>2</v>
      </c>
      <c r="M37" s="118">
        <f t="shared" si="0"/>
        <v>8</v>
      </c>
      <c r="N37" s="118">
        <f t="shared" si="0"/>
        <v>6</v>
      </c>
      <c r="O37" s="118">
        <f t="shared" si="0"/>
        <v>6</v>
      </c>
      <c r="P37" s="118">
        <f t="shared" si="0"/>
        <v>7</v>
      </c>
      <c r="Q37" s="118">
        <f t="shared" si="0"/>
        <v>9</v>
      </c>
      <c r="R37" s="118">
        <f t="shared" si="0"/>
        <v>4</v>
      </c>
      <c r="S37" s="118">
        <f t="shared" si="0"/>
        <v>1</v>
      </c>
      <c r="T37" s="119">
        <f t="shared" si="0"/>
        <v>31</v>
      </c>
      <c r="U37" s="248">
        <f t="shared" si="0"/>
        <v>12</v>
      </c>
    </row>
    <row r="38" ht="13.5" thickTop="1"/>
  </sheetData>
  <mergeCells count="7">
    <mergeCell ref="B1:U1"/>
    <mergeCell ref="A3:A4"/>
    <mergeCell ref="B3:B4"/>
    <mergeCell ref="C3:C4"/>
    <mergeCell ref="D3:I3"/>
    <mergeCell ref="J3:T3"/>
    <mergeCell ref="U3:U4"/>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VTIK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enikeev</dc:creator>
  <cp:keywords/>
  <dc:description/>
  <cp:lastModifiedBy>enikeev</cp:lastModifiedBy>
  <cp:lastPrinted>2006-11-09T09:44:08Z</cp:lastPrinted>
  <dcterms:created xsi:type="dcterms:W3CDTF">2006-10-26T09:26:09Z</dcterms:created>
  <dcterms:modified xsi:type="dcterms:W3CDTF">2012-01-31T06:44:39Z</dcterms:modified>
  <cp:category/>
  <cp:version/>
  <cp:contentType/>
  <cp:contentStatus/>
</cp:coreProperties>
</file>